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DieseArbeitsmappe" defaultThemeVersion="124226"/>
  <bookViews>
    <workbookView xWindow="0" yWindow="120" windowWidth="15195" windowHeight="8700" tabRatio="858"/>
  </bookViews>
  <sheets>
    <sheet name="Gesamt" sheetId="17" r:id="rId1"/>
    <sheet name="Diagramm" sheetId="19" r:id="rId2"/>
    <sheet name="1997" sheetId="1" r:id="rId3"/>
    <sheet name="1998" sheetId="2" r:id="rId4"/>
    <sheet name="1999" sheetId="3" r:id="rId5"/>
    <sheet name="2000" sheetId="6" r:id="rId6"/>
    <sheet name="2001" sheetId="5" r:id="rId7"/>
    <sheet name="2002" sheetId="4" r:id="rId8"/>
    <sheet name="2003" sheetId="7" r:id="rId9"/>
    <sheet name="2004" sheetId="9" r:id="rId10"/>
    <sheet name="2005" sheetId="11" r:id="rId11"/>
    <sheet name="2006" sheetId="13" r:id="rId12"/>
    <sheet name="2007" sheetId="14" r:id="rId13"/>
    <sheet name="2008" sheetId="15" r:id="rId14"/>
    <sheet name="2009" sheetId="16" r:id="rId15"/>
    <sheet name="2010" sheetId="18" r:id="rId16"/>
    <sheet name="2011" sheetId="20" r:id="rId17"/>
  </sheets>
  <definedNames>
    <definedName name="_xlnm.Print_Area" localSheetId="9">'2004'!$A$1:$AE$39</definedName>
    <definedName name="_xlnm.Print_Area" localSheetId="11">'2006'!$A$1:$AH$36</definedName>
    <definedName name="_xlnm.Print_Area" localSheetId="13">'2008'!$A$1:$Z$41</definedName>
    <definedName name="_xlnm.Print_Area" localSheetId="14">'2009'!$A$1:$Z$41</definedName>
    <definedName name="_xlnm.Print_Area" localSheetId="15">'2010'!$A$1:$Z$41</definedName>
    <definedName name="_xlnm.Print_Area" localSheetId="16">'2011'!$A$1:$Z$41</definedName>
  </definedNames>
  <calcPr calcId="145621"/>
</workbook>
</file>

<file path=xl/calcChain.xml><?xml version="1.0" encoding="utf-8"?>
<calcChain xmlns="http://schemas.openxmlformats.org/spreadsheetml/2006/main">
  <c r="Y23" i="20" l="1"/>
  <c r="X23" i="20"/>
  <c r="V23" i="20"/>
  <c r="Y22" i="20"/>
  <c r="X22" i="20"/>
  <c r="V22" i="20"/>
  <c r="Y21" i="20"/>
  <c r="X21" i="20"/>
  <c r="V21" i="20"/>
  <c r="Y20" i="20"/>
  <c r="X20" i="20"/>
  <c r="V20" i="20"/>
  <c r="Y19" i="20"/>
  <c r="X19" i="20"/>
  <c r="V19" i="20"/>
  <c r="Y10" i="20"/>
  <c r="X10" i="20"/>
  <c r="V10" i="20"/>
  <c r="Y9" i="20"/>
  <c r="X9" i="20"/>
  <c r="V9" i="20"/>
  <c r="Y8" i="20"/>
  <c r="X8" i="20"/>
  <c r="V8" i="20"/>
  <c r="Y7" i="20"/>
  <c r="X7" i="20"/>
  <c r="V7" i="20"/>
  <c r="Y6" i="20"/>
  <c r="X6" i="20"/>
  <c r="V6" i="20"/>
  <c r="Y44" i="17"/>
  <c r="Y45" i="17" s="1"/>
  <c r="AA3" i="17"/>
  <c r="AA4" i="17"/>
  <c r="AA5" i="17"/>
  <c r="AA6" i="17"/>
  <c r="AA7" i="17"/>
  <c r="AA8" i="17"/>
  <c r="AA9" i="17"/>
  <c r="AA10" i="17"/>
  <c r="AA11" i="17"/>
  <c r="AA12" i="17"/>
  <c r="AA13" i="17"/>
  <c r="AA14" i="17"/>
  <c r="AA15" i="17"/>
  <c r="AA16" i="17"/>
  <c r="AA17" i="17"/>
  <c r="AA19" i="17"/>
  <c r="AA18" i="17"/>
  <c r="AA20" i="17"/>
  <c r="AA21" i="17"/>
  <c r="AA22" i="17"/>
  <c r="AA23" i="17"/>
  <c r="AA24" i="17"/>
  <c r="AA25" i="17"/>
  <c r="AA26" i="17"/>
  <c r="AA27" i="17"/>
  <c r="AA28" i="17"/>
  <c r="AA29" i="17"/>
  <c r="AA30" i="17"/>
  <c r="AA31" i="17"/>
  <c r="AA32" i="17"/>
  <c r="AA33" i="17"/>
  <c r="AA34" i="17"/>
  <c r="AA35" i="17"/>
  <c r="AA36" i="17"/>
  <c r="AA37" i="17"/>
  <c r="AA38" i="17"/>
  <c r="AA39" i="17"/>
  <c r="AA40" i="17"/>
  <c r="AA42" i="17"/>
  <c r="AA43" i="17"/>
  <c r="AA41" i="17"/>
  <c r="Z44" i="17"/>
  <c r="Z45" i="17" s="1"/>
  <c r="X44" i="17"/>
  <c r="W44" i="17"/>
  <c r="V44" i="17"/>
  <c r="V45" i="17" s="1"/>
  <c r="U44" i="17"/>
  <c r="U45" i="17" s="1"/>
  <c r="T44" i="17"/>
  <c r="S44" i="17"/>
  <c r="R44" i="17"/>
  <c r="R45" i="17" s="1"/>
  <c r="Q44" i="17"/>
  <c r="P44" i="17"/>
  <c r="O44" i="17"/>
  <c r="N44" i="17"/>
  <c r="N45" i="17" s="1"/>
  <c r="M44" i="17"/>
  <c r="L44" i="17"/>
  <c r="J44" i="17"/>
  <c r="I44" i="17"/>
  <c r="I45" i="17" s="1"/>
  <c r="H44" i="17"/>
  <c r="H45" i="17" s="1"/>
  <c r="F44" i="17"/>
  <c r="E44" i="17"/>
  <c r="D44" i="17"/>
  <c r="D45" i="17" s="1"/>
  <c r="C44" i="17"/>
  <c r="C45" i="17" s="1"/>
  <c r="G45" i="17"/>
  <c r="K45" i="17"/>
  <c r="S45" i="17"/>
  <c r="T45" i="17"/>
  <c r="W45" i="17"/>
  <c r="X45" i="17"/>
  <c r="AA2" i="17"/>
  <c r="A44" i="17"/>
  <c r="B44" i="17"/>
  <c r="B45" i="17" s="1"/>
  <c r="E45" i="17"/>
  <c r="F45" i="17"/>
  <c r="J45" i="17"/>
  <c r="M45" i="17"/>
  <c r="O45" i="17"/>
  <c r="P45" i="17"/>
  <c r="Q45" i="17"/>
  <c r="L45" i="17"/>
  <c r="X20" i="18"/>
  <c r="V20" i="18"/>
  <c r="X19" i="18"/>
  <c r="V19" i="18"/>
  <c r="X23" i="18"/>
  <c r="V23" i="18"/>
  <c r="X21" i="18"/>
  <c r="V21" i="18"/>
  <c r="X22" i="18"/>
  <c r="V22" i="18"/>
  <c r="X10" i="18"/>
  <c r="V10" i="18"/>
  <c r="X7" i="18"/>
  <c r="V7" i="18"/>
  <c r="X8" i="18"/>
  <c r="V8" i="18"/>
  <c r="X6" i="18"/>
  <c r="V6" i="18"/>
  <c r="X9" i="18"/>
  <c r="V9" i="18"/>
  <c r="Y20" i="18"/>
  <c r="Y19" i="18"/>
  <c r="Y23" i="18"/>
  <c r="Y21" i="18"/>
  <c r="Y22" i="18"/>
  <c r="Y10" i="18"/>
  <c r="Y7" i="18"/>
  <c r="Y8" i="18"/>
  <c r="Y6" i="18"/>
  <c r="Y9" i="18"/>
  <c r="Y23" i="16"/>
  <c r="X23" i="16"/>
  <c r="V23" i="16"/>
  <c r="Y22" i="16"/>
  <c r="X22" i="16"/>
  <c r="V22" i="16"/>
  <c r="Y21" i="16"/>
  <c r="X21" i="16"/>
  <c r="V21" i="16"/>
  <c r="Y20" i="16"/>
  <c r="X20" i="16"/>
  <c r="V20" i="16"/>
  <c r="Y19" i="16"/>
  <c r="X19" i="16"/>
  <c r="V19" i="16"/>
  <c r="Y19" i="15"/>
  <c r="V19" i="15"/>
  <c r="V6" i="16"/>
  <c r="X6" i="16"/>
  <c r="Y6" i="16"/>
  <c r="V7" i="16"/>
  <c r="X7" i="16"/>
  <c r="Y7" i="16"/>
  <c r="V8" i="16"/>
  <c r="X8" i="16"/>
  <c r="Y8" i="16"/>
  <c r="V9" i="16"/>
  <c r="X9" i="16"/>
  <c r="Y9" i="16"/>
  <c r="V10" i="16"/>
  <c r="X10" i="16"/>
  <c r="Y10" i="16"/>
  <c r="Y23" i="15"/>
  <c r="X23" i="15"/>
  <c r="V23" i="15"/>
  <c r="Y22" i="15"/>
  <c r="X22" i="15"/>
  <c r="V22" i="15"/>
  <c r="Y21" i="15"/>
  <c r="X21" i="15"/>
  <c r="V21" i="15"/>
  <c r="Y20" i="15"/>
  <c r="X20" i="15"/>
  <c r="V20" i="15"/>
  <c r="X19" i="15"/>
  <c r="J33" i="15"/>
  <c r="Y10" i="15"/>
  <c r="X10" i="15"/>
  <c r="V10" i="15"/>
  <c r="Y9" i="15"/>
  <c r="X9" i="15"/>
  <c r="V9" i="15"/>
  <c r="Y8" i="15"/>
  <c r="X8" i="15"/>
  <c r="V8" i="15"/>
  <c r="Y7" i="15"/>
  <c r="X7" i="15"/>
  <c r="V7" i="15"/>
  <c r="Y6" i="15"/>
  <c r="X6" i="15"/>
  <c r="V6" i="15"/>
  <c r="AE22" i="14"/>
  <c r="AG22" i="14"/>
  <c r="AE23" i="14"/>
  <c r="AG23" i="14"/>
  <c r="AE24" i="14"/>
  <c r="AG24" i="14"/>
  <c r="AE25" i="14"/>
  <c r="AG25" i="14"/>
  <c r="AG21" i="14"/>
  <c r="AE21" i="14"/>
  <c r="AE15" i="14"/>
  <c r="AG15" i="14"/>
  <c r="AE16" i="14"/>
  <c r="AG16" i="14"/>
  <c r="AE17" i="14"/>
  <c r="AG17" i="14"/>
  <c r="AG14" i="14"/>
  <c r="AE14" i="14"/>
  <c r="AE7" i="14"/>
  <c r="AG7" i="14"/>
  <c r="AE8" i="14"/>
  <c r="AG8" i="14"/>
  <c r="AE9" i="14"/>
  <c r="AG9" i="14"/>
  <c r="AE10" i="14"/>
  <c r="AG10" i="14"/>
  <c r="AG6" i="14"/>
  <c r="AE6" i="14"/>
  <c r="J36" i="11"/>
  <c r="D28" i="11"/>
  <c r="J35" i="11" s="1"/>
  <c r="C28" i="11"/>
  <c r="J34" i="11"/>
  <c r="C29" i="11"/>
  <c r="J33" i="11" s="1"/>
  <c r="D29" i="11"/>
  <c r="J32" i="11"/>
  <c r="D32" i="11"/>
  <c r="D34" i="11" s="1"/>
  <c r="J31" i="11" s="1"/>
  <c r="D31" i="11"/>
  <c r="C34" i="11" s="1"/>
  <c r="J30" i="11" s="1"/>
  <c r="C31" i="11"/>
  <c r="C36" i="11"/>
  <c r="J29" i="11" s="1"/>
  <c r="C32" i="11"/>
  <c r="D36" i="11" s="1"/>
  <c r="J28" i="11" s="1"/>
  <c r="V22" i="11"/>
  <c r="X22" i="11"/>
  <c r="V20" i="11"/>
  <c r="X20" i="11"/>
  <c r="V21" i="11"/>
  <c r="X21" i="11"/>
  <c r="X19" i="11"/>
  <c r="V19" i="11"/>
  <c r="Y22" i="11"/>
  <c r="Y20" i="11"/>
  <c r="Y21" i="11"/>
  <c r="Y19" i="11"/>
  <c r="Y7" i="11"/>
  <c r="Y9" i="11"/>
  <c r="Y8" i="11"/>
  <c r="Y10" i="11"/>
  <c r="Y6" i="11"/>
  <c r="X7" i="11"/>
  <c r="X9" i="11"/>
  <c r="X8" i="11"/>
  <c r="X10" i="11"/>
  <c r="V7" i="11"/>
  <c r="V9" i="11"/>
  <c r="V8" i="11"/>
  <c r="V10" i="11"/>
  <c r="X6" i="11"/>
  <c r="V6" i="11"/>
  <c r="AD12" i="5"/>
  <c r="AC12" i="5"/>
  <c r="AA12" i="5"/>
  <c r="AD11" i="5"/>
  <c r="AC11" i="5"/>
  <c r="AA11" i="5"/>
  <c r="AD10" i="5"/>
  <c r="AC10" i="5"/>
  <c r="AA10" i="5"/>
  <c r="AD9" i="5"/>
  <c r="AC9" i="5"/>
  <c r="AA9" i="5"/>
  <c r="AD8" i="5"/>
  <c r="AC8" i="5"/>
  <c r="AA8" i="5"/>
  <c r="AD7" i="5"/>
  <c r="AC7" i="5"/>
  <c r="AA7" i="5"/>
  <c r="AD6" i="5"/>
  <c r="AC6" i="5"/>
  <c r="AA6" i="5"/>
  <c r="AD12" i="4"/>
  <c r="AC12" i="4"/>
  <c r="AA12" i="4"/>
  <c r="AD11" i="4"/>
  <c r="AC11" i="4"/>
  <c r="AA11" i="4"/>
  <c r="AD10" i="4"/>
  <c r="AC10" i="4"/>
  <c r="AA10" i="4"/>
  <c r="AD9" i="4"/>
  <c r="AC9" i="4"/>
  <c r="AA9" i="4"/>
  <c r="AD8" i="4"/>
  <c r="AC8" i="4"/>
  <c r="AA8" i="4"/>
  <c r="AD7" i="4"/>
  <c r="AC7" i="4"/>
  <c r="AA7" i="4"/>
  <c r="AD6" i="4"/>
  <c r="AC6" i="4"/>
  <c r="AA6" i="4"/>
  <c r="AD12" i="7"/>
  <c r="AC12" i="7"/>
  <c r="AA12" i="7"/>
  <c r="AD11" i="7"/>
  <c r="AC11" i="7"/>
  <c r="AA11" i="7"/>
  <c r="AD10" i="7"/>
  <c r="AC10" i="7"/>
  <c r="AA10" i="7"/>
  <c r="AD9" i="7"/>
  <c r="AC9" i="7"/>
  <c r="AA9" i="7"/>
  <c r="AD8" i="7"/>
  <c r="AC8" i="7"/>
  <c r="AA8" i="7"/>
  <c r="AD7" i="7"/>
  <c r="AC7" i="7"/>
  <c r="AA7" i="7"/>
  <c r="AD6" i="7"/>
  <c r="AC6" i="7"/>
  <c r="AA6" i="7"/>
  <c r="AA6" i="9"/>
  <c r="AC6" i="9"/>
  <c r="AD6" i="9"/>
  <c r="AA9" i="9"/>
  <c r="AC9" i="9"/>
  <c r="AD9" i="9"/>
  <c r="AA10" i="9"/>
  <c r="AC10" i="9"/>
  <c r="AD10" i="9"/>
  <c r="AA12" i="9"/>
  <c r="AC12" i="9"/>
  <c r="AD12" i="9"/>
  <c r="AA8" i="9"/>
  <c r="AC8" i="9"/>
  <c r="AD8" i="9"/>
  <c r="AA11" i="9"/>
  <c r="AC11" i="9"/>
  <c r="AD11" i="9"/>
  <c r="AD7" i="9"/>
  <c r="AC7" i="9"/>
  <c r="AA7" i="9"/>
</calcChain>
</file>

<file path=xl/sharedStrings.xml><?xml version="1.0" encoding="utf-8"?>
<sst xmlns="http://schemas.openxmlformats.org/spreadsheetml/2006/main" count="2675" uniqueCount="154">
  <si>
    <t>Alte Schmiede, Ex-Trak-Tor, Familie Gericke, Firma Braatz, Hauptstraße, Jugendclub, U18</t>
  </si>
  <si>
    <r>
      <t> </t>
    </r>
    <r>
      <rPr>
        <b/>
        <sz val="8"/>
        <color indexed="8"/>
        <rFont val="Arial"/>
        <family val="2"/>
      </rPr>
      <t>Nr.</t>
    </r>
  </si>
  <si>
    <t>Mannschaft1</t>
  </si>
  <si>
    <t>Mannschaft2</t>
  </si>
  <si>
    <t>Erg</t>
  </si>
  <si>
    <t>U18</t>
  </si>
  <si>
    <t>Ex-Trak-Tor</t>
  </si>
  <si>
    <t>:</t>
  </si>
  <si>
    <t>Hauptstraße</t>
  </si>
  <si>
    <t>Jugendclub</t>
  </si>
  <si>
    <t>Firma Braatz</t>
  </si>
  <si>
    <t>Familie Gericke</t>
  </si>
  <si>
    <t>Alte Schmiede</t>
  </si>
  <si>
    <r>
      <t> </t>
    </r>
    <r>
      <rPr>
        <b/>
        <sz val="8"/>
        <color indexed="8"/>
        <rFont val="Arial"/>
        <family val="2"/>
      </rPr>
      <t>Spiel</t>
    </r>
  </si>
  <si>
    <t> um Platz 5</t>
  </si>
  <si>
    <t> um Platz 3</t>
  </si>
  <si>
    <t> um Platz 1</t>
  </si>
  <si>
    <r>
      <t> </t>
    </r>
    <r>
      <rPr>
        <b/>
        <sz val="8"/>
        <color indexed="8"/>
        <rFont val="Arial"/>
        <family val="2"/>
      </rPr>
      <t>Mannschaft</t>
    </r>
  </si>
  <si>
    <t>1. Spiel</t>
  </si>
  <si>
    <t>2. Spiel</t>
  </si>
  <si>
    <t>3. Spiel</t>
  </si>
  <si>
    <t>Tore</t>
  </si>
  <si>
    <t>Pkt.</t>
  </si>
  <si>
    <t>Pl.</t>
  </si>
  <si>
    <t>-</t>
  </si>
  <si>
    <t>Platzierungen</t>
  </si>
  <si>
    <t>Mannschaft</t>
  </si>
  <si>
    <t>Teilnehmende Mannschaften</t>
  </si>
  <si>
    <t>Spielplan</t>
  </si>
  <si>
    <t>Gericke</t>
  </si>
  <si>
    <t>Schulstraße</t>
  </si>
  <si>
    <t>Schindler</t>
  </si>
  <si>
    <t>Ergebnisse</t>
  </si>
  <si>
    <t>4. Spiel</t>
  </si>
  <si>
    <t>5. Spiel</t>
  </si>
  <si>
    <t>Nr.</t>
  </si>
  <si>
    <t>HWN-Kickers</t>
  </si>
  <si>
    <t>U20</t>
  </si>
  <si>
    <t>Familie Weber</t>
  </si>
  <si>
    <t> 3. A - 4. B</t>
  </si>
  <si>
    <t> 4. A - 3. B</t>
  </si>
  <si>
    <t> 1. A - 2. B</t>
  </si>
  <si>
    <t> 2. A - 1. B</t>
  </si>
  <si>
    <t>Jugendfeuerwehr</t>
  </si>
  <si>
    <t>U21</t>
  </si>
  <si>
    <t>Ü16</t>
  </si>
  <si>
    <t>6. Spiel</t>
  </si>
  <si>
    <t>SpVgg Markee</t>
  </si>
  <si>
    <t>Familie Gericke, Firma Braatz, Hauptstraße, HWN-Kickers, Schulstraße, SpVgg Markee, U21</t>
  </si>
  <si>
    <t>Kugelblitze</t>
  </si>
  <si>
    <t>Einfach Toll, Familie Gericke, Firma Braatz, Hauptstraße, KiTa "Kunterbunt", Promille Killer, United Markee</t>
  </si>
  <si>
    <t>United Markee</t>
  </si>
  <si>
    <t>KiTa "Kunterbunt"</t>
  </si>
  <si>
    <t>Promille Killer</t>
  </si>
  <si>
    <t>Einfach Toll</t>
  </si>
  <si>
    <t>Team 0815</t>
  </si>
  <si>
    <t>ASB 05</t>
  </si>
  <si>
    <t>Team Fazenda</t>
  </si>
  <si>
    <t>Team Klatt</t>
  </si>
  <si>
    <t>SC Holzhacker</t>
  </si>
  <si>
    <t>Skorpions</t>
  </si>
  <si>
    <t>Platz</t>
  </si>
  <si>
    <t>1. A - 2. B</t>
  </si>
  <si>
    <t>1. B - 2. A</t>
  </si>
  <si>
    <t>4. A - 4. B</t>
  </si>
  <si>
    <t>3. A - 3. B</t>
  </si>
  <si>
    <t>V19 - V20</t>
  </si>
  <si>
    <t>S19 - S20</t>
  </si>
  <si>
    <t>n.N.</t>
  </si>
  <si>
    <t>7. Spiel</t>
  </si>
  <si>
    <t>Gericke und Freunde</t>
  </si>
  <si>
    <t>Teufels-Engel</t>
  </si>
  <si>
    <t>(1:2)</t>
  </si>
  <si>
    <t>(0:0)</t>
  </si>
  <si>
    <t>(2:1)</t>
  </si>
  <si>
    <t>Oldstars</t>
  </si>
  <si>
    <t>1. FC Altstadttreff</t>
  </si>
  <si>
    <t>KiTa Kunterbunt</t>
  </si>
  <si>
    <t>SV Pädagogik</t>
  </si>
  <si>
    <t>Spiel</t>
  </si>
  <si>
    <t>Platz 1</t>
  </si>
  <si>
    <t>Platz 2</t>
  </si>
  <si>
    <t>Platz 3</t>
  </si>
  <si>
    <t>Platz 4</t>
  </si>
  <si>
    <t>Platz 5</t>
  </si>
  <si>
    <t>Platz 6</t>
  </si>
  <si>
    <t>Platz 7</t>
  </si>
  <si>
    <t>Familie Gericke, Firma Braatz, Hauptstraße, Schindler, Schulstraße, U18</t>
  </si>
  <si>
    <t>Familie Gericke, Firma Braatz, Hauptstraße, HWN-Kickers, Schindler, Schulstraße, U20, Familie Weber</t>
  </si>
  <si>
    <t>um Platz 7</t>
  </si>
  <si>
    <t>um Platz 5</t>
  </si>
  <si>
    <t>um Platz 3</t>
  </si>
  <si>
    <t>um Platz 1</t>
  </si>
  <si>
    <t>Platz 8</t>
  </si>
  <si>
    <t>Familie Gericke, Firma Braatz, Hauptstraße, HWN-Kickers, Jugendfeuerwehr, Schulstraße</t>
  </si>
  <si>
    <t>Familie Gericke, Firma Braatz, Hauptstraße, HWN-Kickers, Schulstraße, U21, Ü16</t>
  </si>
  <si>
    <t>Platz 9</t>
  </si>
  <si>
    <t>Skor</t>
  </si>
  <si>
    <t>Olds</t>
  </si>
  <si>
    <t>Holz</t>
  </si>
  <si>
    <t>Päda</t>
  </si>
  <si>
    <t>Alts</t>
  </si>
  <si>
    <t>1. FC Neubauten</t>
  </si>
  <si>
    <t>DVVTK</t>
  </si>
  <si>
    <t>7 Zwerge</t>
  </si>
  <si>
    <t>1. FC Neubauten, 7 Zwerge, DVVTK, Firma Braatz, Gericke und Freunde, Hauptstraße, KiTa Kunterbunt, Oldstars, SC Holzhacker, SV Pädagogik</t>
  </si>
  <si>
    <t>5. A - 5. B</t>
  </si>
  <si>
    <t>V21 - V22</t>
  </si>
  <si>
    <t>S21 - S22</t>
  </si>
  <si>
    <t>Platz 10</t>
  </si>
  <si>
    <t>Braatzkickers I</t>
  </si>
  <si>
    <t>Braatzkickers II</t>
  </si>
  <si>
    <t>Braatzkickers I, Braatzkickers II, Hauptstraße, KiTa Kunterbunt, Neubauten, Oldstars, SC Holzhacker, Skorpions, SV Pädagogik, Team Klatt</t>
  </si>
  <si>
    <t>Neubauten</t>
  </si>
  <si>
    <t>_</t>
  </si>
  <si>
    <t>1. FC Altstadttreff, Firma Braatz, Hauptstraße, KiTa Kunterbunt, SC Holzhacker, Oldstars, Skorpions, SV Pädagogik, Team Klatt</t>
  </si>
  <si>
    <t>Firma Braatz, Gericke und Freunde, Hauptstraße, KiTa Kunterbunt, SC Holzhacker, Skorpions, Team Klatt, Teufels-Engel</t>
  </si>
  <si>
    <t>Teilnahmen</t>
  </si>
  <si>
    <r>
      <t>Spielplan \</t>
    </r>
    <r>
      <rPr>
        <sz val="8"/>
        <color indexed="9"/>
        <rFont val="Arial"/>
        <family val="2"/>
      </rPr>
      <t> Halbfinals</t>
    </r>
  </si>
  <si>
    <r>
      <t>Spielplan \</t>
    </r>
    <r>
      <rPr>
        <sz val="8"/>
        <color indexed="9"/>
        <rFont val="Arial"/>
        <family val="2"/>
      </rPr>
      <t> Vorrunde Gruppe B</t>
    </r>
  </si>
  <si>
    <r>
      <t>Ergebnisse \</t>
    </r>
    <r>
      <rPr>
        <sz val="8"/>
        <color indexed="9"/>
        <rFont val="Arial"/>
        <family val="2"/>
      </rPr>
      <t> Vorrunde Gruppe B</t>
    </r>
  </si>
  <si>
    <r>
      <t>Ergebnisse \</t>
    </r>
    <r>
      <rPr>
        <sz val="8"/>
        <color indexed="9"/>
        <rFont val="Arial"/>
        <family val="2"/>
      </rPr>
      <t> Vorrunde Gruppe A</t>
    </r>
  </si>
  <si>
    <r>
      <t>Spielplan \</t>
    </r>
    <r>
      <rPr>
        <sz val="8"/>
        <color indexed="9"/>
        <rFont val="Arial"/>
        <family val="2"/>
      </rPr>
      <t> Vorrunde Gruppe A</t>
    </r>
  </si>
  <si>
    <r>
      <t>Spielplan \</t>
    </r>
    <r>
      <rPr>
        <sz val="8"/>
        <color indexed="9"/>
        <rFont val="Arial"/>
        <family val="2"/>
      </rPr>
      <t> Platzierungsspiele (9. Platz / 7. Platz)</t>
    </r>
  </si>
  <si>
    <r>
      <t>Spielplan \</t>
    </r>
    <r>
      <rPr>
        <sz val="8"/>
        <color indexed="9"/>
        <rFont val="Arial"/>
        <family val="2"/>
      </rPr>
      <t> Platzierungsspiele (5. Platz / 3. Platz)</t>
    </r>
  </si>
  <si>
    <r>
      <t>Spielplan \</t>
    </r>
    <r>
      <rPr>
        <sz val="8"/>
        <color indexed="9"/>
        <rFont val="Arial"/>
        <family val="2"/>
      </rPr>
      <t> Finale</t>
    </r>
  </si>
  <si>
    <r>
      <t>Ergebnisse \</t>
    </r>
    <r>
      <rPr>
        <sz val="8"/>
        <color indexed="9"/>
        <rFont val="Arial"/>
        <family val="2"/>
      </rPr>
      <t> Platzierungsspiele + Ergebnisse aus Vorrunde</t>
    </r>
  </si>
  <si>
    <r>
      <t>Spielplan \</t>
    </r>
    <r>
      <rPr>
        <sz val="8"/>
        <color indexed="9"/>
        <rFont val="Arial"/>
        <family val="2"/>
      </rPr>
      <t> Platzierungsspiele</t>
    </r>
  </si>
  <si>
    <r>
      <t>Spielplan \</t>
    </r>
    <r>
      <rPr>
        <sz val="8"/>
        <color indexed="9"/>
        <rFont val="Arial"/>
        <family val="2"/>
      </rPr>
      <t> Spiel um Platz 3</t>
    </r>
  </si>
  <si>
    <r>
      <t>Spielplan \</t>
    </r>
    <r>
      <rPr>
        <sz val="8"/>
        <color indexed="9"/>
        <rFont val="Arial"/>
        <family val="2"/>
      </rPr>
      <t> Vorrunde</t>
    </r>
  </si>
  <si>
    <r>
      <t>Spielplan</t>
    </r>
    <r>
      <rPr>
        <sz val="8"/>
        <color indexed="9"/>
        <rFont val="Arial"/>
        <family val="2"/>
      </rPr>
      <t xml:space="preserve"> \ Platz 2</t>
    </r>
  </si>
  <si>
    <r>
      <t>Spielplan</t>
    </r>
    <r>
      <rPr>
        <sz val="8"/>
        <color indexed="9"/>
        <rFont val="Arial"/>
        <family val="2"/>
      </rPr>
      <t xml:space="preserve"> \ Platz 1</t>
    </r>
  </si>
  <si>
    <r>
      <t>Spielplan \</t>
    </r>
    <r>
      <rPr>
        <sz val="8"/>
        <color indexed="9"/>
        <rFont val="Arial"/>
        <family val="2"/>
      </rPr>
      <t> Semifinale</t>
    </r>
  </si>
  <si>
    <t>ASB 05, Familie Gericke, Firma Braatz, KiTa Kunterbunt, SC Holzhacker Neugarten, Skorpions, Team 0815, Team Fazenda, Team Klatt</t>
  </si>
  <si>
    <t>Speed Raketen</t>
  </si>
  <si>
    <t>The Blues</t>
  </si>
  <si>
    <t>Braatzskickers II</t>
  </si>
  <si>
    <t>Braatzkickers I, Braatzskickers II, Hauptstraße, KiTa Kunterbunt, Neubauten, Oldstars, SC Holzhacker, Speed Raketen, SV Pädagogik, The Blues</t>
  </si>
  <si>
    <t>Einfach Toll</t>
  </si>
  <si>
    <t>Kontrolle</t>
  </si>
  <si>
    <t>Einfach Toll, Familie Gericke, Hauptstraße, KiTa Kunterbunt, Kugelblitze, Schulstraße, SpVgg Markee,</t>
  </si>
  <si>
    <r>
      <t>Spielplan \</t>
    </r>
    <r>
      <rPr>
        <sz val="8"/>
        <color indexed="9"/>
        <rFont val="Arial"/>
        <family val="2"/>
      </rPr>
      <t> Platz 2</t>
    </r>
  </si>
  <si>
    <r>
      <t>Spielplan \</t>
    </r>
    <r>
      <rPr>
        <sz val="8"/>
        <color indexed="9"/>
        <rFont val="Arial"/>
        <family val="2"/>
      </rPr>
      <t> Platz 1</t>
    </r>
  </si>
  <si>
    <r>
      <t>Spielplan \</t>
    </r>
    <r>
      <rPr>
        <sz val="8"/>
        <color indexed="9"/>
        <rFont val="Arial"/>
        <family val="2"/>
      </rPr>
      <t> Endrunde</t>
    </r>
  </si>
  <si>
    <r>
      <t>Spielplan \</t>
    </r>
    <r>
      <rPr>
        <sz val="8"/>
        <color indexed="9"/>
        <rFont val="Arial"/>
        <family val="2"/>
      </rPr>
      <t> Zwischenrunde</t>
    </r>
  </si>
  <si>
    <r>
      <t>Spielplan \</t>
    </r>
    <r>
      <rPr>
        <sz val="8"/>
        <color indexed="9"/>
        <rFont val="Arial"/>
        <family val="2"/>
      </rPr>
      <t> Vorrunde Gruppe B</t>
    </r>
  </si>
  <si>
    <r>
      <t>Spielplan \</t>
    </r>
    <r>
      <rPr>
        <sz val="8"/>
        <color indexed="9"/>
        <rFont val="Arial"/>
        <family val="2"/>
      </rPr>
      <t> Vorrunde Gruppe A</t>
    </r>
  </si>
  <si>
    <r>
      <t>Ergebnisse \</t>
    </r>
    <r>
      <rPr>
        <sz val="8"/>
        <color indexed="9"/>
        <rFont val="Arial"/>
        <family val="2"/>
      </rPr>
      <t> Vorrunde Gruppe B</t>
    </r>
  </si>
  <si>
    <r>
      <t>Ergebnisse \</t>
    </r>
    <r>
      <rPr>
        <sz val="8"/>
        <color indexed="9"/>
        <rFont val="Arial"/>
        <family val="2"/>
      </rPr>
      <t> Vorrunde Gruppe A</t>
    </r>
  </si>
  <si>
    <t>VEG(P) Werkstatt</t>
  </si>
  <si>
    <t>Grüner Baum</t>
  </si>
  <si>
    <t>VEG(P) Bau</t>
  </si>
  <si>
    <t>Braatzkickers, Hauptstraße, KiTa Kunterbunt, Neubauten, Oldstars, SC Holzhacker, Speed Raketen, Skorpions, SV Pädagogik, The Blues</t>
  </si>
  <si>
    <t>Braatzkickers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</si>
</sst>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8"/>
      <color indexed="8"/>
      <name val="Arial"/>
      <family val="2"/>
    </font>
    <font>
      <sz val="8"/>
      <color indexed="9"/>
      <name val="Arial"/>
      <family val="2"/>
    </font>
    <font>
      <b/>
      <sz val="8"/>
      <color indexed="8"/>
      <name val="Arial"/>
      <family val="2"/>
    </font>
    <font>
      <sz val="8"/>
      <name val="Arial"/>
    </font>
    <font>
      <sz val="8"/>
      <name val="Arial"/>
      <family val="2"/>
    </font>
    <font>
      <b/>
      <sz val="8"/>
      <name val="Arial"/>
      <family val="2"/>
    </font>
    <font>
      <b/>
      <sz val="8"/>
      <color indexed="9"/>
      <name val="Arial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63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118">
    <xf numFmtId="0" fontId="0" fillId="0" borderId="0" xfId="0"/>
    <xf numFmtId="0" fontId="0" fillId="0" borderId="0" xfId="0" applyFill="1" applyBorder="1"/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 wrapText="1"/>
    </xf>
    <xf numFmtId="0" fontId="1" fillId="0" borderId="2" xfId="0" applyFont="1" applyFill="1" applyBorder="1" applyAlignment="1">
      <alignment horizontal="right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1" fillId="0" borderId="0" xfId="0" applyFont="1" applyFill="1" applyBorder="1" applyAlignment="1"/>
    <xf numFmtId="0" fontId="1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left" wrapText="1"/>
    </xf>
    <xf numFmtId="0" fontId="2" fillId="0" borderId="0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right" wrapText="1"/>
    </xf>
    <xf numFmtId="0" fontId="1" fillId="0" borderId="6" xfId="0" applyFont="1" applyFill="1" applyBorder="1" applyAlignment="1">
      <alignment horizontal="left" wrapText="1"/>
    </xf>
    <xf numFmtId="0" fontId="1" fillId="0" borderId="7" xfId="0" applyFont="1" applyFill="1" applyBorder="1" applyAlignment="1">
      <alignment horizontal="center" wrapText="1"/>
    </xf>
    <xf numFmtId="0" fontId="1" fillId="0" borderId="1" xfId="0" applyNumberFormat="1" applyFont="1" applyFill="1" applyBorder="1" applyAlignment="1">
      <alignment horizontal="left" wrapText="1"/>
    </xf>
    <xf numFmtId="0" fontId="1" fillId="0" borderId="2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0" fontId="1" fillId="0" borderId="6" xfId="0" applyNumberFormat="1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wrapText="1"/>
    </xf>
    <xf numFmtId="0" fontId="1" fillId="0" borderId="2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center" wrapText="1"/>
    </xf>
    <xf numFmtId="0" fontId="1" fillId="0" borderId="7" xfId="0" applyNumberFormat="1" applyFont="1" applyFill="1" applyBorder="1" applyAlignment="1">
      <alignment horizontal="left" wrapText="1"/>
    </xf>
    <xf numFmtId="0" fontId="1" fillId="0" borderId="7" xfId="0" applyNumberFormat="1" applyFont="1" applyFill="1" applyBorder="1" applyAlignment="1">
      <alignment horizontal="right" wrapText="1"/>
    </xf>
    <xf numFmtId="0" fontId="1" fillId="0" borderId="6" xfId="0" applyNumberFormat="1" applyFont="1" applyFill="1" applyBorder="1" applyAlignment="1">
      <alignment horizontal="center" wrapText="1"/>
    </xf>
    <xf numFmtId="0" fontId="1" fillId="0" borderId="7" xfId="0" applyFont="1" applyFill="1" applyBorder="1" applyAlignment="1">
      <alignment horizontal="right" wrapText="1"/>
    </xf>
    <xf numFmtId="0" fontId="1" fillId="0" borderId="8" xfId="0" applyNumberFormat="1" applyFont="1" applyFill="1" applyBorder="1" applyAlignment="1">
      <alignment horizontal="left" wrapText="1"/>
    </xf>
    <xf numFmtId="0" fontId="1" fillId="0" borderId="3" xfId="0" applyNumberFormat="1" applyFont="1" applyFill="1" applyBorder="1" applyAlignment="1">
      <alignment horizontal="left" wrapText="1"/>
    </xf>
    <xf numFmtId="0" fontId="1" fillId="0" borderId="9" xfId="0" applyNumberFormat="1" applyFont="1" applyFill="1" applyBorder="1" applyAlignment="1">
      <alignment horizontal="center" wrapText="1"/>
    </xf>
    <xf numFmtId="0" fontId="1" fillId="0" borderId="4" xfId="0" applyNumberFormat="1" applyFont="1" applyFill="1" applyBorder="1" applyAlignment="1">
      <alignment horizontal="center" wrapText="1"/>
    </xf>
    <xf numFmtId="0" fontId="1" fillId="0" borderId="10" xfId="0" applyNumberFormat="1" applyFont="1" applyFill="1" applyBorder="1" applyAlignment="1">
      <alignment horizontal="center" wrapText="1"/>
    </xf>
    <xf numFmtId="0" fontId="1" fillId="0" borderId="8" xfId="0" applyFont="1" applyFill="1" applyBorder="1" applyAlignment="1">
      <alignment horizontal="left" wrapText="1"/>
    </xf>
    <xf numFmtId="0" fontId="1" fillId="0" borderId="11" xfId="0" applyFont="1" applyFill="1" applyBorder="1" applyAlignment="1">
      <alignment wrapText="1"/>
    </xf>
    <xf numFmtId="0" fontId="0" fillId="0" borderId="0" xfId="0" applyFill="1"/>
    <xf numFmtId="0" fontId="1" fillId="0" borderId="10" xfId="0" applyFont="1" applyFill="1" applyBorder="1" applyAlignment="1">
      <alignment wrapText="1"/>
    </xf>
    <xf numFmtId="0" fontId="1" fillId="0" borderId="9" xfId="0" applyFont="1" applyFill="1" applyBorder="1" applyAlignment="1">
      <alignment wrapText="1"/>
    </xf>
    <xf numFmtId="0" fontId="1" fillId="0" borderId="7" xfId="0" applyFont="1" applyFill="1" applyBorder="1" applyAlignment="1">
      <alignment horizontal="left" wrapText="1"/>
    </xf>
    <xf numFmtId="0" fontId="1" fillId="0" borderId="10" xfId="0" applyFont="1" applyFill="1" applyBorder="1" applyAlignment="1">
      <alignment horizontal="center" wrapText="1"/>
    </xf>
    <xf numFmtId="0" fontId="4" fillId="0" borderId="0" xfId="0" applyFont="1" applyFill="1" applyBorder="1"/>
    <xf numFmtId="0" fontId="3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7" xfId="0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1" fillId="0" borderId="11" xfId="0" applyFont="1" applyFill="1" applyBorder="1" applyAlignment="1">
      <alignment horizontal="righ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5" fillId="0" borderId="0" xfId="0" applyFont="1" applyFill="1" applyBorder="1"/>
    <xf numFmtId="0" fontId="5" fillId="0" borderId="0" xfId="0" applyFont="1" applyFill="1" applyBorder="1" applyAlignment="1">
      <alignment vertical="center"/>
    </xf>
    <xf numFmtId="0" fontId="5" fillId="0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vertical="center"/>
    </xf>
    <xf numFmtId="0" fontId="3" fillId="0" borderId="4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6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9" fillId="3" borderId="4" xfId="0" applyFont="1" applyFill="1" applyBorder="1"/>
    <xf numFmtId="0" fontId="9" fillId="3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wrapText="1"/>
    </xf>
    <xf numFmtId="0" fontId="9" fillId="3" borderId="4" xfId="0" applyFont="1" applyFill="1" applyBorder="1" applyAlignment="1"/>
    <xf numFmtId="0" fontId="1" fillId="0" borderId="4" xfId="0" applyFont="1" applyFill="1" applyBorder="1" applyAlignment="1"/>
    <xf numFmtId="0" fontId="3" fillId="0" borderId="4" xfId="0" applyFont="1" applyFill="1" applyBorder="1" applyAlignment="1">
      <alignment horizontal="center" wrapText="1"/>
    </xf>
    <xf numFmtId="0" fontId="9" fillId="3" borderId="12" xfId="0" applyFont="1" applyFill="1" applyBorder="1" applyAlignment="1">
      <alignment wrapText="1"/>
    </xf>
    <xf numFmtId="0" fontId="9" fillId="3" borderId="11" xfId="0" applyFont="1" applyFill="1" applyBorder="1" applyAlignment="1">
      <alignment wrapText="1"/>
    </xf>
    <xf numFmtId="0" fontId="9" fillId="3" borderId="8" xfId="0" applyFont="1" applyFill="1" applyBorder="1" applyAlignment="1">
      <alignment wrapText="1"/>
    </xf>
    <xf numFmtId="0" fontId="9" fillId="3" borderId="4" xfId="0" applyFont="1" applyFill="1" applyBorder="1" applyAlignment="1">
      <alignment wrapText="1"/>
    </xf>
    <xf numFmtId="0" fontId="1" fillId="0" borderId="4" xfId="0" applyFont="1" applyFill="1" applyBorder="1" applyAlignment="1">
      <alignment wrapText="1"/>
    </xf>
    <xf numFmtId="0" fontId="9" fillId="3" borderId="5" xfId="0" applyFont="1" applyFill="1" applyBorder="1" applyAlignment="1">
      <alignment wrapText="1"/>
    </xf>
    <xf numFmtId="0" fontId="9" fillId="3" borderId="7" xfId="0" applyFont="1" applyFill="1" applyBorder="1" applyAlignment="1">
      <alignment wrapText="1"/>
    </xf>
    <xf numFmtId="0" fontId="9" fillId="3" borderId="6" xfId="0" applyFont="1" applyFill="1" applyBorder="1" applyAlignment="1">
      <alignment wrapText="1"/>
    </xf>
    <xf numFmtId="0" fontId="3" fillId="0" borderId="4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7" fillId="3" borderId="5" xfId="0" applyFont="1" applyFill="1" applyBorder="1" applyAlignment="1">
      <alignment wrapText="1"/>
    </xf>
    <xf numFmtId="0" fontId="7" fillId="3" borderId="7" xfId="0" applyFont="1" applyFill="1" applyBorder="1" applyAlignment="1">
      <alignment wrapText="1"/>
    </xf>
    <xf numFmtId="0" fontId="7" fillId="3" borderId="6" xfId="0" applyFont="1" applyFill="1" applyBorder="1" applyAlignment="1">
      <alignment wrapText="1"/>
    </xf>
    <xf numFmtId="0" fontId="7" fillId="3" borderId="12" xfId="0" applyFont="1" applyFill="1" applyBorder="1" applyAlignment="1">
      <alignment wrapText="1"/>
    </xf>
    <xf numFmtId="0" fontId="7" fillId="3" borderId="11" xfId="0" applyFont="1" applyFill="1" applyBorder="1" applyAlignment="1">
      <alignment wrapText="1"/>
    </xf>
    <xf numFmtId="0" fontId="7" fillId="3" borderId="8" xfId="0" applyFont="1" applyFill="1" applyBorder="1" applyAlignment="1">
      <alignment wrapText="1"/>
    </xf>
    <xf numFmtId="0" fontId="7" fillId="3" borderId="4" xfId="0" applyFont="1" applyFill="1" applyBorder="1" applyAlignment="1">
      <alignment wrapText="1"/>
    </xf>
    <xf numFmtId="0" fontId="7" fillId="3" borderId="5" xfId="0" applyFont="1" applyFill="1" applyBorder="1" applyAlignment="1">
      <alignment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vertical="center" wrapText="1"/>
    </xf>
    <xf numFmtId="0" fontId="7" fillId="3" borderId="11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8" fillId="3" borderId="6" xfId="0" applyFont="1" applyFill="1" applyBorder="1"/>
  </cellXfs>
  <cellStyles count="1"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worksheet" Target="worksheets/sheet12.xml"/><Relationship Id="rId18" Type="http://schemas.openxmlformats.org/officeDocument/2006/relationships/theme" Target="theme/theme1.xml"/><Relationship Id="rId3" Type="http://schemas.openxmlformats.org/officeDocument/2006/relationships/worksheet" Target="worksheets/sheet2.xml"/><Relationship Id="rId21" Type="http://schemas.openxmlformats.org/officeDocument/2006/relationships/calcChain" Target="calcChain.xml"/><Relationship Id="rId7" Type="http://schemas.openxmlformats.org/officeDocument/2006/relationships/worksheet" Target="worksheets/sheet6.xml"/><Relationship Id="rId12" Type="http://schemas.openxmlformats.org/officeDocument/2006/relationships/worksheet" Target="worksheets/sheet11.xml"/><Relationship Id="rId17" Type="http://schemas.openxmlformats.org/officeDocument/2006/relationships/worksheet" Target="worksheets/sheet16.xml"/><Relationship Id="rId2" Type="http://schemas.openxmlformats.org/officeDocument/2006/relationships/chartsheet" Target="chartsheets/sheet1.xml"/><Relationship Id="rId16" Type="http://schemas.openxmlformats.org/officeDocument/2006/relationships/worksheet" Target="worksheets/sheet1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5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4.xml"/><Relationship Id="rId15" Type="http://schemas.openxmlformats.org/officeDocument/2006/relationships/worksheet" Target="worksheets/sheet14.xml"/><Relationship Id="rId10" Type="http://schemas.openxmlformats.org/officeDocument/2006/relationships/worksheet" Target="worksheets/sheet9.xml"/><Relationship Id="rId19" Type="http://schemas.openxmlformats.org/officeDocument/2006/relationships/styles" Target="styles.xml"/><Relationship Id="rId4" Type="http://schemas.openxmlformats.org/officeDocument/2006/relationships/worksheet" Target="worksheets/sheet3.xml"/><Relationship Id="rId9" Type="http://schemas.openxmlformats.org/officeDocument/2006/relationships/worksheet" Target="worksheets/sheet8.xml"/><Relationship Id="rId14" Type="http://schemas.openxmlformats.org/officeDocument/2006/relationships/worksheet" Target="worksheets/sheet1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Gesamt!$A$2</c:f>
              <c:strCache>
                <c:ptCount val="1"/>
                <c:pt idx="0">
                  <c:v>1. FC Altstadttreff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Gesamt!$L$2:$Z$2</c:f>
              <c:numCache>
                <c:formatCode>General</c:formatCode>
                <c:ptCount val="15"/>
                <c:pt idx="10">
                  <c:v>9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Gesamt!$A$3</c:f>
              <c:strCache>
                <c:ptCount val="1"/>
                <c:pt idx="0">
                  <c:v>7 Zwerge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Gesamt!$L$3:$Z$3</c:f>
              <c:numCache>
                <c:formatCode>General</c:formatCode>
                <c:ptCount val="15"/>
                <c:pt idx="11">
                  <c:v>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Gesamt!$A$4</c:f>
              <c:strCache>
                <c:ptCount val="1"/>
                <c:pt idx="0">
                  <c:v>Alte Schmiede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Gesamt!$L$4:$Z$4</c:f>
              <c:numCache>
                <c:formatCode>General</c:formatCode>
                <c:ptCount val="15"/>
                <c:pt idx="0">
                  <c:v>6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Gesamt!$A$5</c:f>
              <c:strCache>
                <c:ptCount val="1"/>
                <c:pt idx="0">
                  <c:v>ASB 05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Gesamt!$L$5:$Z$5</c:f>
              <c:numCache>
                <c:formatCode>General</c:formatCode>
                <c:ptCount val="15"/>
                <c:pt idx="8">
                  <c:v>6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Gesamt!$A$6</c:f>
              <c:strCache>
                <c:ptCount val="1"/>
                <c:pt idx="0">
                  <c:v>Braatzkickers I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Gesamt!$L$6:$Z$6</c:f>
              <c:numCache>
                <c:formatCode>General</c:formatCode>
                <c:ptCount val="15"/>
                <c:pt idx="12">
                  <c:v>6</c:v>
                </c:pt>
                <c:pt idx="13">
                  <c:v>8</c:v>
                </c:pt>
                <c:pt idx="14">
                  <c:v>3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Gesamt!$A$7</c:f>
              <c:strCache>
                <c:ptCount val="1"/>
                <c:pt idx="0">
                  <c:v>Braatzkickers II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Gesamt!$L$7:$Z$7</c:f>
              <c:numCache>
                <c:formatCode>General</c:formatCode>
                <c:ptCount val="15"/>
                <c:pt idx="12">
                  <c:v>3</c:v>
                </c:pt>
                <c:pt idx="13">
                  <c:v>7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Gesamt!$A$8</c:f>
              <c:strCache>
                <c:ptCount val="1"/>
                <c:pt idx="0">
                  <c:v>DVVTK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Gesamt!$L$8:$Z$8</c:f>
              <c:numCache>
                <c:formatCode>General</c:formatCode>
                <c:ptCount val="15"/>
                <c:pt idx="11">
                  <c:v>3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Gesamt!$A$9</c:f>
              <c:strCache>
                <c:ptCount val="1"/>
                <c:pt idx="0">
                  <c:v>Einfach Toll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Gesamt!$L$9:$Z$9</c:f>
              <c:numCache>
                <c:formatCode>General</c:formatCode>
                <c:ptCount val="15"/>
                <c:pt idx="6">
                  <c:v>3</c:v>
                </c:pt>
                <c:pt idx="7">
                  <c:v>2</c:v>
                </c:pt>
              </c:numCache>
            </c:numRef>
          </c:yVal>
          <c:smooth val="1"/>
        </c:ser>
        <c:ser>
          <c:idx val="8"/>
          <c:order val="8"/>
          <c:tx>
            <c:strRef>
              <c:f>Gesamt!$A$10</c:f>
              <c:strCache>
                <c:ptCount val="1"/>
                <c:pt idx="0">
                  <c:v>Ex-Trak-Tor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Gesamt!$L$10:$Z$10</c:f>
              <c:numCache>
                <c:formatCode>General</c:formatCode>
                <c:ptCount val="15"/>
                <c:pt idx="0">
                  <c:v>3</c:v>
                </c:pt>
              </c:numCache>
            </c:numRef>
          </c:yVal>
          <c:smooth val="1"/>
        </c:ser>
        <c:ser>
          <c:idx val="9"/>
          <c:order val="9"/>
          <c:tx>
            <c:strRef>
              <c:f>Gesamt!$A$11</c:f>
              <c:strCache>
                <c:ptCount val="1"/>
                <c:pt idx="0">
                  <c:v>Familie Gericke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Gesamt!$L$11:$Z$11</c:f>
              <c:numCache>
                <c:formatCode>General</c:formatCode>
                <c:ptCount val="15"/>
                <c:pt idx="0">
                  <c:v>2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3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</c:numCache>
            </c:numRef>
          </c:yVal>
          <c:smooth val="1"/>
        </c:ser>
        <c:ser>
          <c:idx val="10"/>
          <c:order val="10"/>
          <c:tx>
            <c:strRef>
              <c:f>Gesamt!$A$12</c:f>
              <c:strCache>
                <c:ptCount val="1"/>
                <c:pt idx="0">
                  <c:v>Familie Weber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Gesamt!$L$12:$Z$12</c:f>
              <c:numCache>
                <c:formatCode>General</c:formatCode>
                <c:ptCount val="15"/>
                <c:pt idx="2">
                  <c:v>7</c:v>
                </c:pt>
              </c:numCache>
            </c:numRef>
          </c:yVal>
          <c:smooth val="1"/>
        </c:ser>
        <c:ser>
          <c:idx val="11"/>
          <c:order val="11"/>
          <c:tx>
            <c:strRef>
              <c:f>Gesamt!$A$13</c:f>
              <c:strCache>
                <c:ptCount val="1"/>
                <c:pt idx="0">
                  <c:v>Firma Braatz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Gesamt!$L$13:$Z$13</c:f>
              <c:numCache>
                <c:formatCode>General</c:formatCode>
                <c:ptCount val="15"/>
                <c:pt idx="0">
                  <c:v>4</c:v>
                </c:pt>
                <c:pt idx="1">
                  <c:v>6</c:v>
                </c:pt>
                <c:pt idx="2">
                  <c:v>2</c:v>
                </c:pt>
                <c:pt idx="3">
                  <c:v>3</c:v>
                </c:pt>
                <c:pt idx="4">
                  <c:v>7</c:v>
                </c:pt>
                <c:pt idx="5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7</c:v>
                </c:pt>
                <c:pt idx="10">
                  <c:v>1</c:v>
                </c:pt>
                <c:pt idx="11">
                  <c:v>9</c:v>
                </c:pt>
              </c:numCache>
            </c:numRef>
          </c:yVal>
          <c:smooth val="1"/>
        </c:ser>
        <c:ser>
          <c:idx val="12"/>
          <c:order val="12"/>
          <c:tx>
            <c:strRef>
              <c:f>Gesamt!$A$14</c:f>
              <c:strCache>
                <c:ptCount val="1"/>
                <c:pt idx="0">
                  <c:v>Gericke und Freunde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Gesamt!$L$14:$Z$14</c:f>
              <c:numCache>
                <c:formatCode>General</c:formatCode>
                <c:ptCount val="15"/>
                <c:pt idx="9">
                  <c:v>4</c:v>
                </c:pt>
                <c:pt idx="11">
                  <c:v>4</c:v>
                </c:pt>
              </c:numCache>
            </c:numRef>
          </c:yVal>
          <c:smooth val="1"/>
        </c:ser>
        <c:ser>
          <c:idx val="13"/>
          <c:order val="13"/>
          <c:tx>
            <c:strRef>
              <c:f>Gesamt!$A$15</c:f>
              <c:strCache>
                <c:ptCount val="1"/>
                <c:pt idx="0">
                  <c:v>Grüner Baum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Gesamt!$L$15:$Z$15</c:f>
              <c:numCache>
                <c:formatCode>General</c:formatCode>
                <c:ptCount val="15"/>
              </c:numCache>
            </c:numRef>
          </c:yVal>
          <c:smooth val="1"/>
        </c:ser>
        <c:ser>
          <c:idx val="14"/>
          <c:order val="14"/>
          <c:tx>
            <c:strRef>
              <c:f>Gesamt!$A$16</c:f>
              <c:strCache>
                <c:ptCount val="1"/>
                <c:pt idx="0">
                  <c:v>Hauptstraße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Gesamt!$L$16:$Z$16</c:f>
              <c:numCache>
                <c:formatCode>General</c:formatCode>
                <c:ptCount val="15"/>
                <c:pt idx="0">
                  <c:v>1</c:v>
                </c:pt>
                <c:pt idx="1">
                  <c:v>2</c:v>
                </c:pt>
                <c:pt idx="2">
                  <c:v>4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9">
                  <c:v>1</c:v>
                </c:pt>
                <c:pt idx="10">
                  <c:v>2</c:v>
                </c:pt>
                <c:pt idx="11">
                  <c:v>2</c:v>
                </c:pt>
                <c:pt idx="12">
                  <c:v>2</c:v>
                </c:pt>
                <c:pt idx="13">
                  <c:v>5</c:v>
                </c:pt>
                <c:pt idx="14">
                  <c:v>4</c:v>
                </c:pt>
              </c:numCache>
            </c:numRef>
          </c:yVal>
          <c:smooth val="1"/>
        </c:ser>
        <c:ser>
          <c:idx val="15"/>
          <c:order val="15"/>
          <c:tx>
            <c:strRef>
              <c:f>Gesamt!$A$17</c:f>
              <c:strCache>
                <c:ptCount val="1"/>
                <c:pt idx="0">
                  <c:v>HWN-Kickers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Gesamt!$L$17:$Z$17</c:f>
              <c:numCache>
                <c:formatCode>General</c:formatCode>
                <c:ptCount val="15"/>
                <c:pt idx="2">
                  <c:v>3</c:v>
                </c:pt>
                <c:pt idx="3">
                  <c:v>5</c:v>
                </c:pt>
                <c:pt idx="4">
                  <c:v>6</c:v>
                </c:pt>
                <c:pt idx="5">
                  <c:v>6</c:v>
                </c:pt>
              </c:numCache>
            </c:numRef>
          </c:yVal>
          <c:smooth val="1"/>
        </c:ser>
        <c:ser>
          <c:idx val="16"/>
          <c:order val="16"/>
          <c:tx>
            <c:strRef>
              <c:f>Gesamt!$A$18</c:f>
              <c:strCache>
                <c:ptCount val="1"/>
                <c:pt idx="0">
                  <c:v>Jugendclub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Gesamt!$L$18:$Z$18</c:f>
              <c:numCache>
                <c:formatCode>General</c:formatCode>
                <c:ptCount val="15"/>
                <c:pt idx="0">
                  <c:v>7</c:v>
                </c:pt>
              </c:numCache>
            </c:numRef>
          </c:yVal>
          <c:smooth val="1"/>
        </c:ser>
        <c:ser>
          <c:idx val="17"/>
          <c:order val="17"/>
          <c:tx>
            <c:strRef>
              <c:f>Gesamt!$A$19</c:f>
              <c:strCache>
                <c:ptCount val="1"/>
                <c:pt idx="0">
                  <c:v>Jugendfeuerwehr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Gesamt!$L$19:$Z$19</c:f>
              <c:numCache>
                <c:formatCode>General</c:formatCode>
                <c:ptCount val="15"/>
                <c:pt idx="3">
                  <c:v>6</c:v>
                </c:pt>
              </c:numCache>
            </c:numRef>
          </c:yVal>
          <c:smooth val="1"/>
        </c:ser>
        <c:ser>
          <c:idx val="18"/>
          <c:order val="18"/>
          <c:tx>
            <c:strRef>
              <c:f>Gesamt!$A$20</c:f>
              <c:strCache>
                <c:ptCount val="1"/>
                <c:pt idx="0">
                  <c:v>KiTa Kunterbunt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Gesamt!$L$20:$Z$20</c:f>
              <c:numCache>
                <c:formatCode>General</c:formatCode>
                <c:ptCount val="15"/>
                <c:pt idx="6">
                  <c:v>7</c:v>
                </c:pt>
                <c:pt idx="7">
                  <c:v>7</c:v>
                </c:pt>
                <c:pt idx="8">
                  <c:v>4</c:v>
                </c:pt>
                <c:pt idx="9">
                  <c:v>3</c:v>
                </c:pt>
                <c:pt idx="10">
                  <c:v>3</c:v>
                </c:pt>
                <c:pt idx="11">
                  <c:v>5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</c:numCache>
            </c:numRef>
          </c:yVal>
          <c:smooth val="1"/>
        </c:ser>
        <c:ser>
          <c:idx val="19"/>
          <c:order val="19"/>
          <c:tx>
            <c:strRef>
              <c:f>Gesamt!$A$21</c:f>
              <c:strCache>
                <c:ptCount val="1"/>
                <c:pt idx="0">
                  <c:v>Kugelblitze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Gesamt!$L$21:$Z$21</c:f>
              <c:numCache>
                <c:formatCode>General</c:formatCode>
                <c:ptCount val="15"/>
                <c:pt idx="6">
                  <c:v>6</c:v>
                </c:pt>
              </c:numCache>
            </c:numRef>
          </c:yVal>
          <c:smooth val="1"/>
        </c:ser>
        <c:ser>
          <c:idx val="20"/>
          <c:order val="20"/>
          <c:tx>
            <c:strRef>
              <c:f>Gesamt!$A$22</c:f>
              <c:strCache>
                <c:ptCount val="1"/>
                <c:pt idx="0">
                  <c:v>Neubauten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Gesamt!$L$22:$Z$22</c:f>
              <c:numCache>
                <c:formatCode>General</c:formatCode>
                <c:ptCount val="15"/>
                <c:pt idx="11">
                  <c:v>6</c:v>
                </c:pt>
                <c:pt idx="12">
                  <c:v>8</c:v>
                </c:pt>
                <c:pt idx="13">
                  <c:v>10</c:v>
                </c:pt>
                <c:pt idx="14">
                  <c:v>10</c:v>
                </c:pt>
              </c:numCache>
            </c:numRef>
          </c:yVal>
          <c:smooth val="1"/>
        </c:ser>
        <c:ser>
          <c:idx val="21"/>
          <c:order val="21"/>
          <c:tx>
            <c:strRef>
              <c:f>Gesamt!$A$23</c:f>
              <c:strCache>
                <c:ptCount val="1"/>
                <c:pt idx="0">
                  <c:v>Oldstars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Gesamt!$L$23:$Z$23</c:f>
              <c:numCache>
                <c:formatCode>General</c:formatCode>
                <c:ptCount val="15"/>
                <c:pt idx="10">
                  <c:v>7</c:v>
                </c:pt>
                <c:pt idx="11">
                  <c:v>7</c:v>
                </c:pt>
                <c:pt idx="12">
                  <c:v>7</c:v>
                </c:pt>
                <c:pt idx="13">
                  <c:v>4</c:v>
                </c:pt>
                <c:pt idx="14">
                  <c:v>9</c:v>
                </c:pt>
              </c:numCache>
            </c:numRef>
          </c:yVal>
          <c:smooth val="1"/>
        </c:ser>
        <c:ser>
          <c:idx val="22"/>
          <c:order val="22"/>
          <c:tx>
            <c:strRef>
              <c:f>Gesamt!$A$24</c:f>
              <c:strCache>
                <c:ptCount val="1"/>
                <c:pt idx="0">
                  <c:v>Promille Killer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Gesamt!$L$24:$Z$24</c:f>
              <c:numCache>
                <c:formatCode>General</c:formatCode>
                <c:ptCount val="15"/>
                <c:pt idx="7">
                  <c:v>3</c:v>
                </c:pt>
              </c:numCache>
            </c:numRef>
          </c:yVal>
          <c:smooth val="1"/>
        </c:ser>
        <c:ser>
          <c:idx val="23"/>
          <c:order val="23"/>
          <c:tx>
            <c:strRef>
              <c:f>Gesamt!$A$25</c:f>
              <c:strCache>
                <c:ptCount val="1"/>
                <c:pt idx="0">
                  <c:v>SC Holzhacker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Gesamt!$L$25:$Z$25</c:f>
              <c:numCache>
                <c:formatCode>General</c:formatCode>
                <c:ptCount val="15"/>
                <c:pt idx="8">
                  <c:v>8</c:v>
                </c:pt>
                <c:pt idx="9">
                  <c:v>8</c:v>
                </c:pt>
                <c:pt idx="10">
                  <c:v>8</c:v>
                </c:pt>
                <c:pt idx="11">
                  <c:v>10</c:v>
                </c:pt>
                <c:pt idx="12">
                  <c:v>10</c:v>
                </c:pt>
                <c:pt idx="13">
                  <c:v>6</c:v>
                </c:pt>
                <c:pt idx="14">
                  <c:v>6</c:v>
                </c:pt>
              </c:numCache>
            </c:numRef>
          </c:yVal>
          <c:smooth val="1"/>
        </c:ser>
        <c:ser>
          <c:idx val="24"/>
          <c:order val="24"/>
          <c:tx>
            <c:strRef>
              <c:f>Gesamt!$A$26</c:f>
              <c:strCache>
                <c:ptCount val="1"/>
                <c:pt idx="0">
                  <c:v>Schindler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Gesamt!$L$26:$Z$26</c:f>
              <c:numCache>
                <c:formatCode>General</c:formatCode>
                <c:ptCount val="15"/>
                <c:pt idx="1">
                  <c:v>5</c:v>
                </c:pt>
                <c:pt idx="2">
                  <c:v>6</c:v>
                </c:pt>
              </c:numCache>
            </c:numRef>
          </c:yVal>
          <c:smooth val="1"/>
        </c:ser>
        <c:ser>
          <c:idx val="25"/>
          <c:order val="25"/>
          <c:tx>
            <c:strRef>
              <c:f>Gesamt!$A$27</c:f>
              <c:strCache>
                <c:ptCount val="1"/>
                <c:pt idx="0">
                  <c:v>Schulstraße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Gesamt!$L$27:$Z$27</c:f>
              <c:numCache>
                <c:formatCode>General</c:formatCode>
                <c:ptCount val="15"/>
                <c:pt idx="1">
                  <c:v>4</c:v>
                </c:pt>
                <c:pt idx="2">
                  <c:v>8</c:v>
                </c:pt>
                <c:pt idx="3">
                  <c:v>4</c:v>
                </c:pt>
                <c:pt idx="4">
                  <c:v>2</c:v>
                </c:pt>
                <c:pt idx="5">
                  <c:v>7</c:v>
                </c:pt>
                <c:pt idx="6">
                  <c:v>2</c:v>
                </c:pt>
              </c:numCache>
            </c:numRef>
          </c:yVal>
          <c:smooth val="1"/>
        </c:ser>
        <c:ser>
          <c:idx val="26"/>
          <c:order val="26"/>
          <c:tx>
            <c:strRef>
              <c:f>Gesamt!$A$28</c:f>
              <c:strCache>
                <c:ptCount val="1"/>
                <c:pt idx="0">
                  <c:v>Skorpions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Gesamt!$L$28:$Z$28</c:f>
              <c:numCache>
                <c:formatCode>General</c:formatCode>
                <c:ptCount val="15"/>
                <c:pt idx="8">
                  <c:v>5</c:v>
                </c:pt>
                <c:pt idx="9">
                  <c:v>6</c:v>
                </c:pt>
                <c:pt idx="10">
                  <c:v>5</c:v>
                </c:pt>
                <c:pt idx="12">
                  <c:v>9</c:v>
                </c:pt>
                <c:pt idx="14">
                  <c:v>7</c:v>
                </c:pt>
              </c:numCache>
            </c:numRef>
          </c:yVal>
          <c:smooth val="1"/>
        </c:ser>
        <c:ser>
          <c:idx val="27"/>
          <c:order val="27"/>
          <c:tx>
            <c:strRef>
              <c:f>Gesamt!$A$29</c:f>
              <c:strCache>
                <c:ptCount val="1"/>
                <c:pt idx="0">
                  <c:v>Speed Raketen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Gesamt!$L$29:$Z$29</c:f>
              <c:numCache>
                <c:formatCode>General</c:formatCode>
                <c:ptCount val="15"/>
                <c:pt idx="13">
                  <c:v>3</c:v>
                </c:pt>
                <c:pt idx="14">
                  <c:v>5</c:v>
                </c:pt>
              </c:numCache>
            </c:numRef>
          </c:yVal>
          <c:smooth val="1"/>
        </c:ser>
        <c:ser>
          <c:idx val="28"/>
          <c:order val="28"/>
          <c:tx>
            <c:strRef>
              <c:f>Gesamt!$A$30</c:f>
              <c:strCache>
                <c:ptCount val="1"/>
                <c:pt idx="0">
                  <c:v>SpVgg Markee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Gesamt!$L$30:$Z$30</c:f>
              <c:numCache>
                <c:formatCode>General</c:formatCode>
                <c:ptCount val="15"/>
                <c:pt idx="5">
                  <c:v>3</c:v>
                </c:pt>
                <c:pt idx="6">
                  <c:v>5</c:v>
                </c:pt>
              </c:numCache>
            </c:numRef>
          </c:yVal>
          <c:smooth val="1"/>
        </c:ser>
        <c:ser>
          <c:idx val="29"/>
          <c:order val="29"/>
          <c:tx>
            <c:strRef>
              <c:f>Gesamt!$A$31</c:f>
              <c:strCache>
                <c:ptCount val="1"/>
                <c:pt idx="0">
                  <c:v>SV Pädagogik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Gesamt!$L$31:$Z$31</c:f>
              <c:numCache>
                <c:formatCode>General</c:formatCode>
                <c:ptCount val="15"/>
                <c:pt idx="10">
                  <c:v>6</c:v>
                </c:pt>
                <c:pt idx="11">
                  <c:v>1</c:v>
                </c:pt>
                <c:pt idx="12">
                  <c:v>4</c:v>
                </c:pt>
                <c:pt idx="13">
                  <c:v>1</c:v>
                </c:pt>
                <c:pt idx="14">
                  <c:v>8</c:v>
                </c:pt>
              </c:numCache>
            </c:numRef>
          </c:yVal>
          <c:smooth val="1"/>
        </c:ser>
        <c:ser>
          <c:idx val="30"/>
          <c:order val="30"/>
          <c:tx>
            <c:strRef>
              <c:f>Gesamt!$A$32</c:f>
              <c:strCache>
                <c:ptCount val="1"/>
                <c:pt idx="0">
                  <c:v>Team 0815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Gesamt!$L$32:$Z$32</c:f>
              <c:numCache>
                <c:formatCode>General</c:formatCode>
                <c:ptCount val="15"/>
                <c:pt idx="8">
                  <c:v>7</c:v>
                </c:pt>
              </c:numCache>
            </c:numRef>
          </c:yVal>
          <c:smooth val="1"/>
        </c:ser>
        <c:ser>
          <c:idx val="31"/>
          <c:order val="31"/>
          <c:tx>
            <c:strRef>
              <c:f>Gesamt!$A$33</c:f>
              <c:strCache>
                <c:ptCount val="1"/>
                <c:pt idx="0">
                  <c:v>Team Fazenda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Gesamt!$L$33:$Z$33</c:f>
              <c:numCache>
                <c:formatCode>General</c:formatCode>
                <c:ptCount val="15"/>
                <c:pt idx="8">
                  <c:v>9</c:v>
                </c:pt>
              </c:numCache>
            </c:numRef>
          </c:yVal>
          <c:smooth val="1"/>
        </c:ser>
        <c:ser>
          <c:idx val="32"/>
          <c:order val="32"/>
          <c:tx>
            <c:strRef>
              <c:f>Gesamt!$A$34</c:f>
              <c:strCache>
                <c:ptCount val="1"/>
                <c:pt idx="0">
                  <c:v>Team Klatt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Gesamt!$L$34:$Z$34</c:f>
              <c:numCache>
                <c:formatCode>General</c:formatCode>
                <c:ptCount val="15"/>
                <c:pt idx="8">
                  <c:v>1</c:v>
                </c:pt>
                <c:pt idx="9">
                  <c:v>2</c:v>
                </c:pt>
                <c:pt idx="10">
                  <c:v>4</c:v>
                </c:pt>
                <c:pt idx="12">
                  <c:v>5</c:v>
                </c:pt>
              </c:numCache>
            </c:numRef>
          </c:yVal>
          <c:smooth val="1"/>
        </c:ser>
        <c:ser>
          <c:idx val="33"/>
          <c:order val="33"/>
          <c:tx>
            <c:strRef>
              <c:f>Gesamt!$A$35</c:f>
              <c:strCache>
                <c:ptCount val="1"/>
                <c:pt idx="0">
                  <c:v>Teufels-Engel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Gesamt!$L$35:$Z$35</c:f>
              <c:numCache>
                <c:formatCode>General</c:formatCode>
                <c:ptCount val="15"/>
                <c:pt idx="9">
                  <c:v>5</c:v>
                </c:pt>
              </c:numCache>
            </c:numRef>
          </c:yVal>
          <c:smooth val="1"/>
        </c:ser>
        <c:ser>
          <c:idx val="34"/>
          <c:order val="34"/>
          <c:tx>
            <c:strRef>
              <c:f>Gesamt!$A$36</c:f>
              <c:strCache>
                <c:ptCount val="1"/>
                <c:pt idx="0">
                  <c:v>The Blues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Gesamt!$L$36:$Z$36</c:f>
              <c:numCache>
                <c:formatCode>General</c:formatCode>
                <c:ptCount val="15"/>
                <c:pt idx="13">
                  <c:v>9</c:v>
                </c:pt>
                <c:pt idx="14">
                  <c:v>1</c:v>
                </c:pt>
              </c:numCache>
            </c:numRef>
          </c:yVal>
          <c:smooth val="1"/>
        </c:ser>
        <c:ser>
          <c:idx val="35"/>
          <c:order val="35"/>
          <c:tx>
            <c:strRef>
              <c:f>Gesamt!$A$37</c:f>
              <c:strCache>
                <c:ptCount val="1"/>
                <c:pt idx="0">
                  <c:v>Ü16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Gesamt!$L$37:$Z$37</c:f>
              <c:numCache>
                <c:formatCode>General</c:formatCode>
                <c:ptCount val="15"/>
                <c:pt idx="4">
                  <c:v>5</c:v>
                </c:pt>
              </c:numCache>
            </c:numRef>
          </c:yVal>
          <c:smooth val="1"/>
        </c:ser>
        <c:ser>
          <c:idx val="36"/>
          <c:order val="36"/>
          <c:tx>
            <c:strRef>
              <c:f>Gesamt!$A$38</c:f>
              <c:strCache>
                <c:ptCount val="1"/>
                <c:pt idx="0">
                  <c:v>U18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Gesamt!$L$38:$Z$38</c:f>
              <c:numCache>
                <c:formatCode>General</c:formatCode>
                <c:ptCount val="15"/>
                <c:pt idx="0">
                  <c:v>5</c:v>
                </c:pt>
                <c:pt idx="1">
                  <c:v>3</c:v>
                </c:pt>
              </c:numCache>
            </c:numRef>
          </c:yVal>
          <c:smooth val="1"/>
        </c:ser>
        <c:ser>
          <c:idx val="37"/>
          <c:order val="37"/>
          <c:tx>
            <c:strRef>
              <c:f>Gesamt!$A$39</c:f>
              <c:strCache>
                <c:ptCount val="1"/>
                <c:pt idx="0">
                  <c:v>U20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Gesamt!$L$39:$Z$39</c:f>
              <c:numCache>
                <c:formatCode>General</c:formatCode>
                <c:ptCount val="15"/>
                <c:pt idx="2">
                  <c:v>5</c:v>
                </c:pt>
              </c:numCache>
            </c:numRef>
          </c:yVal>
          <c:smooth val="1"/>
        </c:ser>
        <c:ser>
          <c:idx val="38"/>
          <c:order val="38"/>
          <c:tx>
            <c:strRef>
              <c:f>Gesamt!$A$40</c:f>
              <c:strCache>
                <c:ptCount val="1"/>
                <c:pt idx="0">
                  <c:v>U21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Gesamt!$L$40:$Z$40</c:f>
              <c:numCache>
                <c:formatCode>General</c:formatCode>
                <c:ptCount val="15"/>
                <c:pt idx="4">
                  <c:v>4</c:v>
                </c:pt>
                <c:pt idx="5">
                  <c:v>5</c:v>
                </c:pt>
              </c:numCache>
            </c:numRef>
          </c:yVal>
          <c:smooth val="1"/>
        </c:ser>
        <c:ser>
          <c:idx val="39"/>
          <c:order val="39"/>
          <c:tx>
            <c:strRef>
              <c:f>Gesamt!$A$41</c:f>
              <c:strCache>
                <c:ptCount val="1"/>
                <c:pt idx="0">
                  <c:v>United Markee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Gesamt!$L$41:$Z$41</c:f>
              <c:numCache>
                <c:formatCode>General</c:formatCode>
                <c:ptCount val="15"/>
                <c:pt idx="7">
                  <c:v>6</c:v>
                </c:pt>
              </c:numCache>
            </c:numRef>
          </c:yVal>
          <c:smooth val="1"/>
        </c:ser>
        <c:ser>
          <c:idx val="40"/>
          <c:order val="40"/>
          <c:tx>
            <c:strRef>
              <c:f>Gesamt!$A$42</c:f>
              <c:strCache>
                <c:ptCount val="1"/>
                <c:pt idx="0">
                  <c:v>VEG(P) Bau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Gesamt!$L$42:$Z$42</c:f>
              <c:numCache>
                <c:formatCode>General</c:formatCode>
                <c:ptCount val="15"/>
              </c:numCache>
            </c:numRef>
          </c:yVal>
          <c:smooth val="1"/>
        </c:ser>
        <c:ser>
          <c:idx val="41"/>
          <c:order val="41"/>
          <c:tx>
            <c:strRef>
              <c:f>Gesamt!$A$43</c:f>
              <c:strCache>
                <c:ptCount val="1"/>
                <c:pt idx="0">
                  <c:v>VEG(P) Werkstatt</c:v>
                </c:pt>
              </c:strCache>
            </c:strRef>
          </c:tx>
          <c:xVal>
            <c:numRef>
              <c:f>Gesamt!$L$1:$Z$1</c:f>
              <c:numCache>
                <c:formatCode>General</c:formatCode>
                <c:ptCount val="15"/>
                <c:pt idx="0">
                  <c:v>1997</c:v>
                </c:pt>
                <c:pt idx="1">
                  <c:v>1998</c:v>
                </c:pt>
                <c:pt idx="2">
                  <c:v>1999</c:v>
                </c:pt>
                <c:pt idx="3">
                  <c:v>2000</c:v>
                </c:pt>
                <c:pt idx="4">
                  <c:v>2001</c:v>
                </c:pt>
                <c:pt idx="5">
                  <c:v>2002</c:v>
                </c:pt>
                <c:pt idx="6">
                  <c:v>2003</c:v>
                </c:pt>
                <c:pt idx="7">
                  <c:v>2004</c:v>
                </c:pt>
                <c:pt idx="8">
                  <c:v>2005</c:v>
                </c:pt>
                <c:pt idx="9">
                  <c:v>2006</c:v>
                </c:pt>
                <c:pt idx="10">
                  <c:v>2007</c:v>
                </c:pt>
                <c:pt idx="11">
                  <c:v>2008</c:v>
                </c:pt>
                <c:pt idx="12">
                  <c:v>2009</c:v>
                </c:pt>
                <c:pt idx="13">
                  <c:v>2010</c:v>
                </c:pt>
                <c:pt idx="14">
                  <c:v>2011</c:v>
                </c:pt>
              </c:numCache>
            </c:numRef>
          </c:xVal>
          <c:yVal>
            <c:numRef>
              <c:f>Gesamt!$L$43:$Z$43</c:f>
              <c:numCache>
                <c:formatCode>General</c:formatCode>
                <c:ptCount val="15"/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6525312"/>
        <c:axId val="116539392"/>
      </c:scatterChart>
      <c:valAx>
        <c:axId val="116525312"/>
        <c:scaling>
          <c:orientation val="minMax"/>
        </c:scaling>
        <c:delete val="0"/>
        <c:axPos val="t"/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de-DE"/>
          </a:p>
        </c:txPr>
        <c:crossAx val="116539392"/>
        <c:crosses val="autoZero"/>
        <c:crossBetween val="midCat"/>
      </c:valAx>
      <c:valAx>
        <c:axId val="116539392"/>
        <c:scaling>
          <c:orientation val="maxMin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6525312"/>
        <c:crosses val="autoZero"/>
        <c:crossBetween val="midCat"/>
        <c:majorUnit val="1"/>
      </c:valAx>
      <c:spPr>
        <a:ln w="25400">
          <a:noFill/>
        </a:ln>
      </c:spPr>
    </c:plotArea>
    <c:legend>
      <c:legendPos val="b"/>
      <c:layout/>
      <c:overlay val="0"/>
    </c:legend>
    <c:plotVisOnly val="1"/>
    <c:dispBlanksAs val="gap"/>
    <c:showDLblsOverMax val="0"/>
  </c:chart>
  <c:spPr>
    <a:noFill/>
    <a:ln w="9525"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" right="0.7" top="0.78740157499999996" bottom="0.78740157499999996" header="0.3" footer="0.3"/>
  <pageSetup paperSize="9" orientation="landscape" r:id="rId1"/>
  <drawing r:id="rId2"/>
</chartsheet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30</xdr:row>
      <xdr:rowOff>0</xdr:rowOff>
    </xdr:from>
    <xdr:to>
      <xdr:col>0</xdr:col>
      <xdr:colOff>38100</xdr:colOff>
      <xdr:row>30</xdr:row>
      <xdr:rowOff>38100</xdr:rowOff>
    </xdr:to>
    <xdr:sp macro="" textlink="">
      <xdr:nvSpPr>
        <xdr:cNvPr id="2049" name="AutoShape 1" descr="leer"/>
        <xdr:cNvSpPr>
          <a:spLocks noChangeAspect="1" noChangeArrowheads="1"/>
        </xdr:cNvSpPr>
      </xdr:nvSpPr>
      <xdr:spPr bwMode="auto">
        <a:xfrm>
          <a:off x="0" y="42862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0</xdr:rowOff>
    </xdr:from>
    <xdr:to>
      <xdr:col>0</xdr:col>
      <xdr:colOff>38100</xdr:colOff>
      <xdr:row>19</xdr:row>
      <xdr:rowOff>38100</xdr:rowOff>
    </xdr:to>
    <xdr:sp macro="" textlink="">
      <xdr:nvSpPr>
        <xdr:cNvPr id="2050" name="AutoShape 2" descr="leer"/>
        <xdr:cNvSpPr>
          <a:spLocks noChangeAspect="1" noChangeArrowheads="1"/>
        </xdr:cNvSpPr>
      </xdr:nvSpPr>
      <xdr:spPr bwMode="auto">
        <a:xfrm>
          <a:off x="0" y="2714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38100</xdr:colOff>
      <xdr:row>6</xdr:row>
      <xdr:rowOff>38100</xdr:rowOff>
    </xdr:to>
    <xdr:sp macro="" textlink="">
      <xdr:nvSpPr>
        <xdr:cNvPr id="2051" name="AutoShape 3" descr="leer"/>
        <xdr:cNvSpPr>
          <a:spLocks noChangeAspect="1" noChangeArrowheads="1"/>
        </xdr:cNvSpPr>
      </xdr:nvSpPr>
      <xdr:spPr bwMode="auto">
        <a:xfrm>
          <a:off x="0" y="8572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</xdr:row>
      <xdr:rowOff>0</xdr:rowOff>
    </xdr:from>
    <xdr:to>
      <xdr:col>0</xdr:col>
      <xdr:colOff>38100</xdr:colOff>
      <xdr:row>5</xdr:row>
      <xdr:rowOff>38100</xdr:rowOff>
    </xdr:to>
    <xdr:sp macro="" textlink="">
      <xdr:nvSpPr>
        <xdr:cNvPr id="2052" name="AutoShape 4" descr="leer"/>
        <xdr:cNvSpPr>
          <a:spLocks noChangeAspect="1" noChangeArrowheads="1"/>
        </xdr:cNvSpPr>
      </xdr:nvSpPr>
      <xdr:spPr bwMode="auto">
        <a:xfrm>
          <a:off x="0" y="7143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26</xdr:col>
      <xdr:colOff>38100</xdr:colOff>
      <xdr:row>6</xdr:row>
      <xdr:rowOff>38100</xdr:rowOff>
    </xdr:to>
    <xdr:sp macro="" textlink="">
      <xdr:nvSpPr>
        <xdr:cNvPr id="11265" name="AutoShape 1" descr="leer"/>
        <xdr:cNvSpPr>
          <a:spLocks noChangeAspect="1" noChangeArrowheads="1"/>
        </xdr:cNvSpPr>
      </xdr:nvSpPr>
      <xdr:spPr bwMode="auto">
        <a:xfrm>
          <a:off x="9172575" y="9715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5</xdr:row>
      <xdr:rowOff>0</xdr:rowOff>
    </xdr:from>
    <xdr:to>
      <xdr:col>26</xdr:col>
      <xdr:colOff>38100</xdr:colOff>
      <xdr:row>5</xdr:row>
      <xdr:rowOff>38100</xdr:rowOff>
    </xdr:to>
    <xdr:sp macro="" textlink="">
      <xdr:nvSpPr>
        <xdr:cNvPr id="11266" name="AutoShape 2" descr="leer"/>
        <xdr:cNvSpPr>
          <a:spLocks noChangeAspect="1" noChangeArrowheads="1"/>
        </xdr:cNvSpPr>
      </xdr:nvSpPr>
      <xdr:spPr bwMode="auto">
        <a:xfrm>
          <a:off x="91725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11267" name="AutoShape 3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10</xdr:row>
      <xdr:rowOff>0</xdr:rowOff>
    </xdr:from>
    <xdr:to>
      <xdr:col>26</xdr:col>
      <xdr:colOff>28575</xdr:colOff>
      <xdr:row>10</xdr:row>
      <xdr:rowOff>28575</xdr:rowOff>
    </xdr:to>
    <xdr:sp macro="" textlink="">
      <xdr:nvSpPr>
        <xdr:cNvPr id="11268" name="AutoShape 4" descr="leer"/>
        <xdr:cNvSpPr>
          <a:spLocks noChangeAspect="1" noChangeArrowheads="1"/>
        </xdr:cNvSpPr>
      </xdr:nvSpPr>
      <xdr:spPr bwMode="auto">
        <a:xfrm>
          <a:off x="9172575" y="16192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11</xdr:row>
      <xdr:rowOff>0</xdr:rowOff>
    </xdr:from>
    <xdr:to>
      <xdr:col>26</xdr:col>
      <xdr:colOff>28575</xdr:colOff>
      <xdr:row>11</xdr:row>
      <xdr:rowOff>28575</xdr:rowOff>
    </xdr:to>
    <xdr:sp macro="" textlink="">
      <xdr:nvSpPr>
        <xdr:cNvPr id="11269" name="AutoShape 5" descr="leer"/>
        <xdr:cNvSpPr>
          <a:spLocks noChangeAspect="1" noChangeArrowheads="1"/>
        </xdr:cNvSpPr>
      </xdr:nvSpPr>
      <xdr:spPr bwMode="auto">
        <a:xfrm>
          <a:off x="9172575" y="17811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28575</xdr:colOff>
      <xdr:row>21</xdr:row>
      <xdr:rowOff>28575</xdr:rowOff>
    </xdr:to>
    <xdr:sp macro="" textlink="">
      <xdr:nvSpPr>
        <xdr:cNvPr id="11270" name="AutoShape 6" descr="leer"/>
        <xdr:cNvSpPr>
          <a:spLocks noChangeAspect="1" noChangeArrowheads="1"/>
        </xdr:cNvSpPr>
      </xdr:nvSpPr>
      <xdr:spPr bwMode="auto">
        <a:xfrm>
          <a:off x="8296275" y="34004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5</xdr:row>
      <xdr:rowOff>0</xdr:rowOff>
    </xdr:from>
    <xdr:to>
      <xdr:col>26</xdr:col>
      <xdr:colOff>38100</xdr:colOff>
      <xdr:row>5</xdr:row>
      <xdr:rowOff>38100</xdr:rowOff>
    </xdr:to>
    <xdr:sp macro="" textlink="">
      <xdr:nvSpPr>
        <xdr:cNvPr id="11271" name="AutoShape 7" descr="leer"/>
        <xdr:cNvSpPr>
          <a:spLocks noChangeAspect="1" noChangeArrowheads="1"/>
        </xdr:cNvSpPr>
      </xdr:nvSpPr>
      <xdr:spPr bwMode="auto">
        <a:xfrm>
          <a:off x="91725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11272" name="AutoShape 8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9</xdr:row>
      <xdr:rowOff>0</xdr:rowOff>
    </xdr:from>
    <xdr:to>
      <xdr:col>26</xdr:col>
      <xdr:colOff>38100</xdr:colOff>
      <xdr:row>9</xdr:row>
      <xdr:rowOff>38100</xdr:rowOff>
    </xdr:to>
    <xdr:sp macro="" textlink="">
      <xdr:nvSpPr>
        <xdr:cNvPr id="11273" name="AutoShape 9" descr="leer"/>
        <xdr:cNvSpPr>
          <a:spLocks noChangeAspect="1" noChangeArrowheads="1"/>
        </xdr:cNvSpPr>
      </xdr:nvSpPr>
      <xdr:spPr bwMode="auto">
        <a:xfrm>
          <a:off x="9172575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10</xdr:row>
      <xdr:rowOff>0</xdr:rowOff>
    </xdr:from>
    <xdr:to>
      <xdr:col>26</xdr:col>
      <xdr:colOff>28575</xdr:colOff>
      <xdr:row>10</xdr:row>
      <xdr:rowOff>28575</xdr:rowOff>
    </xdr:to>
    <xdr:sp macro="" textlink="">
      <xdr:nvSpPr>
        <xdr:cNvPr id="11274" name="AutoShape 10" descr="leer"/>
        <xdr:cNvSpPr>
          <a:spLocks noChangeAspect="1" noChangeArrowheads="1"/>
        </xdr:cNvSpPr>
      </xdr:nvSpPr>
      <xdr:spPr bwMode="auto">
        <a:xfrm>
          <a:off x="9172575" y="16192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11275" name="AutoShape 11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11</xdr:row>
      <xdr:rowOff>0</xdr:rowOff>
    </xdr:from>
    <xdr:to>
      <xdr:col>26</xdr:col>
      <xdr:colOff>28575</xdr:colOff>
      <xdr:row>11</xdr:row>
      <xdr:rowOff>28575</xdr:rowOff>
    </xdr:to>
    <xdr:sp macro="" textlink="">
      <xdr:nvSpPr>
        <xdr:cNvPr id="11276" name="AutoShape 12" descr="leer"/>
        <xdr:cNvSpPr>
          <a:spLocks noChangeAspect="1" noChangeArrowheads="1"/>
        </xdr:cNvSpPr>
      </xdr:nvSpPr>
      <xdr:spPr bwMode="auto">
        <a:xfrm>
          <a:off x="9172575" y="17811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16</xdr:row>
      <xdr:rowOff>0</xdr:rowOff>
    </xdr:from>
    <xdr:to>
      <xdr:col>23</xdr:col>
      <xdr:colOff>28575</xdr:colOff>
      <xdr:row>16</xdr:row>
      <xdr:rowOff>28575</xdr:rowOff>
    </xdr:to>
    <xdr:sp macro="" textlink="">
      <xdr:nvSpPr>
        <xdr:cNvPr id="11277" name="AutoShape 13" descr="leer"/>
        <xdr:cNvSpPr>
          <a:spLocks noChangeAspect="1" noChangeArrowheads="1"/>
        </xdr:cNvSpPr>
      </xdr:nvSpPr>
      <xdr:spPr bwMode="auto">
        <a:xfrm>
          <a:off x="8296275" y="25908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28575</xdr:colOff>
      <xdr:row>21</xdr:row>
      <xdr:rowOff>28575</xdr:rowOff>
    </xdr:to>
    <xdr:sp macro="" textlink="">
      <xdr:nvSpPr>
        <xdr:cNvPr id="11278" name="AutoShape 14" descr="leer"/>
        <xdr:cNvSpPr>
          <a:spLocks noChangeAspect="1" noChangeArrowheads="1"/>
        </xdr:cNvSpPr>
      </xdr:nvSpPr>
      <xdr:spPr bwMode="auto">
        <a:xfrm>
          <a:off x="8296275" y="34004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17</xdr:row>
      <xdr:rowOff>0</xdr:rowOff>
    </xdr:from>
    <xdr:to>
      <xdr:col>23</xdr:col>
      <xdr:colOff>28575</xdr:colOff>
      <xdr:row>17</xdr:row>
      <xdr:rowOff>28575</xdr:rowOff>
    </xdr:to>
    <xdr:sp macro="" textlink="">
      <xdr:nvSpPr>
        <xdr:cNvPr id="11279" name="AutoShape 15" descr="leer"/>
        <xdr:cNvSpPr>
          <a:spLocks noChangeAspect="1" noChangeArrowheads="1"/>
        </xdr:cNvSpPr>
      </xdr:nvSpPr>
      <xdr:spPr bwMode="auto">
        <a:xfrm>
          <a:off x="8296275" y="27527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4</xdr:row>
      <xdr:rowOff>0</xdr:rowOff>
    </xdr:from>
    <xdr:to>
      <xdr:col>26</xdr:col>
      <xdr:colOff>28575</xdr:colOff>
      <xdr:row>4</xdr:row>
      <xdr:rowOff>28575</xdr:rowOff>
    </xdr:to>
    <xdr:sp macro="" textlink="">
      <xdr:nvSpPr>
        <xdr:cNvPr id="11280" name="AutoShape 16" descr="leer"/>
        <xdr:cNvSpPr>
          <a:spLocks noChangeAspect="1" noChangeArrowheads="1"/>
        </xdr:cNvSpPr>
      </xdr:nvSpPr>
      <xdr:spPr bwMode="auto">
        <a:xfrm>
          <a:off x="9172575" y="6477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4</xdr:row>
      <xdr:rowOff>0</xdr:rowOff>
    </xdr:from>
    <xdr:to>
      <xdr:col>26</xdr:col>
      <xdr:colOff>28575</xdr:colOff>
      <xdr:row>4</xdr:row>
      <xdr:rowOff>28575</xdr:rowOff>
    </xdr:to>
    <xdr:sp macro="" textlink="">
      <xdr:nvSpPr>
        <xdr:cNvPr id="11281" name="AutoShape 17" descr="leer"/>
        <xdr:cNvSpPr>
          <a:spLocks noChangeAspect="1" noChangeArrowheads="1"/>
        </xdr:cNvSpPr>
      </xdr:nvSpPr>
      <xdr:spPr bwMode="auto">
        <a:xfrm>
          <a:off x="9172575" y="6477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8</xdr:row>
      <xdr:rowOff>0</xdr:rowOff>
    </xdr:from>
    <xdr:to>
      <xdr:col>26</xdr:col>
      <xdr:colOff>38100</xdr:colOff>
      <xdr:row>8</xdr:row>
      <xdr:rowOff>38100</xdr:rowOff>
    </xdr:to>
    <xdr:sp macro="" textlink="">
      <xdr:nvSpPr>
        <xdr:cNvPr id="11282" name="AutoShape 18" descr="leer"/>
        <xdr:cNvSpPr>
          <a:spLocks noChangeAspect="1" noChangeArrowheads="1"/>
        </xdr:cNvSpPr>
      </xdr:nvSpPr>
      <xdr:spPr bwMode="auto">
        <a:xfrm>
          <a:off x="9172575" y="12954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13</xdr:row>
      <xdr:rowOff>0</xdr:rowOff>
    </xdr:from>
    <xdr:to>
      <xdr:col>26</xdr:col>
      <xdr:colOff>28575</xdr:colOff>
      <xdr:row>13</xdr:row>
      <xdr:rowOff>28575</xdr:rowOff>
    </xdr:to>
    <xdr:sp macro="" textlink="">
      <xdr:nvSpPr>
        <xdr:cNvPr id="11283" name="AutoShape 19" descr="leer"/>
        <xdr:cNvSpPr>
          <a:spLocks noChangeAspect="1" noChangeArrowheads="1"/>
        </xdr:cNvSpPr>
      </xdr:nvSpPr>
      <xdr:spPr bwMode="auto">
        <a:xfrm>
          <a:off x="9172575" y="21050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11284" name="AutoShape 20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1285" name="AutoShape 21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</xdr:row>
      <xdr:rowOff>0</xdr:rowOff>
    </xdr:from>
    <xdr:to>
      <xdr:col>26</xdr:col>
      <xdr:colOff>28575</xdr:colOff>
      <xdr:row>2</xdr:row>
      <xdr:rowOff>28575</xdr:rowOff>
    </xdr:to>
    <xdr:sp macro="" textlink="">
      <xdr:nvSpPr>
        <xdr:cNvPr id="11286" name="AutoShape 22" descr="leer"/>
        <xdr:cNvSpPr>
          <a:spLocks noChangeAspect="1" noChangeArrowheads="1"/>
        </xdr:cNvSpPr>
      </xdr:nvSpPr>
      <xdr:spPr bwMode="auto">
        <a:xfrm>
          <a:off x="9172575" y="3238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0</xdr:row>
      <xdr:rowOff>0</xdr:rowOff>
    </xdr:from>
    <xdr:to>
      <xdr:col>26</xdr:col>
      <xdr:colOff>28575</xdr:colOff>
      <xdr:row>0</xdr:row>
      <xdr:rowOff>28575</xdr:rowOff>
    </xdr:to>
    <xdr:sp macro="" textlink="">
      <xdr:nvSpPr>
        <xdr:cNvPr id="11287" name="AutoShape 23" descr="leer"/>
        <xdr:cNvSpPr>
          <a:spLocks noChangeAspect="1" noChangeArrowheads="1"/>
        </xdr:cNvSpPr>
      </xdr:nvSpPr>
      <xdr:spPr bwMode="auto">
        <a:xfrm>
          <a:off x="9172575" y="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</xdr:row>
      <xdr:rowOff>0</xdr:rowOff>
    </xdr:from>
    <xdr:to>
      <xdr:col>26</xdr:col>
      <xdr:colOff>28575</xdr:colOff>
      <xdr:row>1</xdr:row>
      <xdr:rowOff>28575</xdr:rowOff>
    </xdr:to>
    <xdr:sp macro="" textlink="">
      <xdr:nvSpPr>
        <xdr:cNvPr id="11288" name="AutoShape 24" descr="leer"/>
        <xdr:cNvSpPr>
          <a:spLocks noChangeAspect="1" noChangeArrowheads="1"/>
        </xdr:cNvSpPr>
      </xdr:nvSpPr>
      <xdr:spPr bwMode="auto">
        <a:xfrm>
          <a:off x="9172575" y="1619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9</xdr:row>
      <xdr:rowOff>0</xdr:rowOff>
    </xdr:from>
    <xdr:to>
      <xdr:col>26</xdr:col>
      <xdr:colOff>38100</xdr:colOff>
      <xdr:row>9</xdr:row>
      <xdr:rowOff>38100</xdr:rowOff>
    </xdr:to>
    <xdr:sp macro="" textlink="">
      <xdr:nvSpPr>
        <xdr:cNvPr id="11289" name="AutoShape 25" descr="leer"/>
        <xdr:cNvSpPr>
          <a:spLocks noChangeAspect="1" noChangeArrowheads="1"/>
        </xdr:cNvSpPr>
      </xdr:nvSpPr>
      <xdr:spPr bwMode="auto">
        <a:xfrm>
          <a:off x="9172575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11290" name="AutoShape 26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11291" name="AutoShape 27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17</xdr:row>
      <xdr:rowOff>0</xdr:rowOff>
    </xdr:from>
    <xdr:to>
      <xdr:col>23</xdr:col>
      <xdr:colOff>28575</xdr:colOff>
      <xdr:row>17</xdr:row>
      <xdr:rowOff>28575</xdr:rowOff>
    </xdr:to>
    <xdr:sp macro="" textlink="">
      <xdr:nvSpPr>
        <xdr:cNvPr id="11292" name="AutoShape 28" descr="leer"/>
        <xdr:cNvSpPr>
          <a:spLocks noChangeAspect="1" noChangeArrowheads="1"/>
        </xdr:cNvSpPr>
      </xdr:nvSpPr>
      <xdr:spPr bwMode="auto">
        <a:xfrm>
          <a:off x="8296275" y="27527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1293" name="AutoShape 29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1294" name="AutoShape 30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1295" name="AutoShape 31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23</xdr:row>
      <xdr:rowOff>0</xdr:rowOff>
    </xdr:from>
    <xdr:to>
      <xdr:col>26</xdr:col>
      <xdr:colOff>28575</xdr:colOff>
      <xdr:row>23</xdr:row>
      <xdr:rowOff>28575</xdr:rowOff>
    </xdr:to>
    <xdr:sp macro="" textlink="">
      <xdr:nvSpPr>
        <xdr:cNvPr id="11296" name="AutoShape 32" descr="leer"/>
        <xdr:cNvSpPr>
          <a:spLocks noChangeAspect="1" noChangeArrowheads="1"/>
        </xdr:cNvSpPr>
      </xdr:nvSpPr>
      <xdr:spPr bwMode="auto">
        <a:xfrm>
          <a:off x="9172575" y="37242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38100</xdr:colOff>
      <xdr:row>7</xdr:row>
      <xdr:rowOff>38100</xdr:rowOff>
    </xdr:to>
    <xdr:sp macro="" textlink="">
      <xdr:nvSpPr>
        <xdr:cNvPr id="11297" name="AutoShape 33" descr="leer"/>
        <xdr:cNvSpPr>
          <a:spLocks noChangeAspect="1" noChangeArrowheads="1"/>
        </xdr:cNvSpPr>
      </xdr:nvSpPr>
      <xdr:spPr bwMode="auto">
        <a:xfrm>
          <a:off x="1162050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38100</xdr:colOff>
      <xdr:row>9</xdr:row>
      <xdr:rowOff>38100</xdr:rowOff>
    </xdr:to>
    <xdr:sp macro="" textlink="">
      <xdr:nvSpPr>
        <xdr:cNvPr id="11298" name="AutoShape 34" descr="leer"/>
        <xdr:cNvSpPr>
          <a:spLocks noChangeAspect="1" noChangeArrowheads="1"/>
        </xdr:cNvSpPr>
      </xdr:nvSpPr>
      <xdr:spPr bwMode="auto">
        <a:xfrm>
          <a:off x="2209800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38100</xdr:colOff>
      <xdr:row>12</xdr:row>
      <xdr:rowOff>38100</xdr:rowOff>
    </xdr:to>
    <xdr:sp macro="" textlink="">
      <xdr:nvSpPr>
        <xdr:cNvPr id="11299" name="AutoShape 35" descr="leer"/>
        <xdr:cNvSpPr>
          <a:spLocks noChangeAspect="1" noChangeArrowheads="1"/>
        </xdr:cNvSpPr>
      </xdr:nvSpPr>
      <xdr:spPr bwMode="auto">
        <a:xfrm>
          <a:off x="1162050" y="19431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sp macro="" textlink="">
      <xdr:nvSpPr>
        <xdr:cNvPr id="11300" name="AutoShape 36" descr="leer"/>
        <xdr:cNvSpPr>
          <a:spLocks noChangeAspect="1" noChangeArrowheads="1"/>
        </xdr:cNvSpPr>
      </xdr:nvSpPr>
      <xdr:spPr bwMode="auto">
        <a:xfrm>
          <a:off x="2209800" y="22669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8</xdr:row>
      <xdr:rowOff>0</xdr:rowOff>
    </xdr:from>
    <xdr:to>
      <xdr:col>8</xdr:col>
      <xdr:colOff>38100</xdr:colOff>
      <xdr:row>8</xdr:row>
      <xdr:rowOff>38100</xdr:rowOff>
    </xdr:to>
    <xdr:sp macro="" textlink="">
      <xdr:nvSpPr>
        <xdr:cNvPr id="11301" name="AutoShape 37" descr="leer"/>
        <xdr:cNvSpPr>
          <a:spLocks noChangeAspect="1" noChangeArrowheads="1"/>
        </xdr:cNvSpPr>
      </xdr:nvSpPr>
      <xdr:spPr bwMode="auto">
        <a:xfrm>
          <a:off x="4448175" y="12954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38100</xdr:colOff>
      <xdr:row>31</xdr:row>
      <xdr:rowOff>38100</xdr:rowOff>
    </xdr:to>
    <xdr:sp macro="" textlink="">
      <xdr:nvSpPr>
        <xdr:cNvPr id="11302" name="AutoShape 38" descr="leer"/>
        <xdr:cNvSpPr>
          <a:spLocks noChangeAspect="1" noChangeArrowheads="1"/>
        </xdr:cNvSpPr>
      </xdr:nvSpPr>
      <xdr:spPr bwMode="auto">
        <a:xfrm>
          <a:off x="1162050" y="50196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38100</xdr:colOff>
      <xdr:row>38</xdr:row>
      <xdr:rowOff>38100</xdr:rowOff>
    </xdr:to>
    <xdr:sp macro="" textlink="">
      <xdr:nvSpPr>
        <xdr:cNvPr id="11303" name="AutoShape 39" descr="leer"/>
        <xdr:cNvSpPr>
          <a:spLocks noChangeAspect="1" noChangeArrowheads="1"/>
        </xdr:cNvSpPr>
      </xdr:nvSpPr>
      <xdr:spPr bwMode="auto">
        <a:xfrm>
          <a:off x="1162050" y="61531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34</xdr:row>
      <xdr:rowOff>0</xdr:rowOff>
    </xdr:from>
    <xdr:to>
      <xdr:col>9</xdr:col>
      <xdr:colOff>38100</xdr:colOff>
      <xdr:row>34</xdr:row>
      <xdr:rowOff>38100</xdr:rowOff>
    </xdr:to>
    <xdr:sp macro="" textlink="">
      <xdr:nvSpPr>
        <xdr:cNvPr id="11304" name="AutoShape 40" descr="leer"/>
        <xdr:cNvSpPr>
          <a:spLocks noChangeAspect="1" noChangeArrowheads="1"/>
        </xdr:cNvSpPr>
      </xdr:nvSpPr>
      <xdr:spPr bwMode="auto">
        <a:xfrm>
          <a:off x="5495925" y="55054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1305" name="AutoShape 41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1306" name="AutoShape 42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1307" name="AutoShape 43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1308" name="AutoShape 44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38100</xdr:colOff>
      <xdr:row>18</xdr:row>
      <xdr:rowOff>38100</xdr:rowOff>
    </xdr:to>
    <xdr:sp macro="" textlink="">
      <xdr:nvSpPr>
        <xdr:cNvPr id="11309" name="AutoShape 45" descr="leer"/>
        <xdr:cNvSpPr>
          <a:spLocks noChangeAspect="1" noChangeArrowheads="1"/>
        </xdr:cNvSpPr>
      </xdr:nvSpPr>
      <xdr:spPr bwMode="auto">
        <a:xfrm>
          <a:off x="8296275" y="29146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38100</xdr:colOff>
      <xdr:row>18</xdr:row>
      <xdr:rowOff>38100</xdr:rowOff>
    </xdr:to>
    <xdr:sp macro="" textlink="">
      <xdr:nvSpPr>
        <xdr:cNvPr id="11310" name="AutoShape 46" descr="leer"/>
        <xdr:cNvSpPr>
          <a:spLocks noChangeAspect="1" noChangeArrowheads="1"/>
        </xdr:cNvSpPr>
      </xdr:nvSpPr>
      <xdr:spPr bwMode="auto">
        <a:xfrm>
          <a:off x="8296275" y="29146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1311" name="AutoShape 47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1312" name="AutoShape 48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38100</xdr:rowOff>
    </xdr:to>
    <xdr:sp macro="" textlink="">
      <xdr:nvSpPr>
        <xdr:cNvPr id="11313" name="AutoShape 49" descr="leer"/>
        <xdr:cNvSpPr>
          <a:spLocks noChangeAspect="1" noChangeArrowheads="1"/>
        </xdr:cNvSpPr>
      </xdr:nvSpPr>
      <xdr:spPr bwMode="auto">
        <a:xfrm>
          <a:off x="44481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38100</xdr:colOff>
      <xdr:row>37</xdr:row>
      <xdr:rowOff>38100</xdr:rowOff>
    </xdr:to>
    <xdr:sp macro="" textlink="">
      <xdr:nvSpPr>
        <xdr:cNvPr id="11314" name="AutoShape 50" descr="leer"/>
        <xdr:cNvSpPr>
          <a:spLocks noChangeAspect="1" noChangeArrowheads="1"/>
        </xdr:cNvSpPr>
      </xdr:nvSpPr>
      <xdr:spPr bwMode="auto">
        <a:xfrm>
          <a:off x="1162050" y="59912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38100</xdr:colOff>
      <xdr:row>40</xdr:row>
      <xdr:rowOff>38100</xdr:rowOff>
    </xdr:to>
    <xdr:sp macro="" textlink="">
      <xdr:nvSpPr>
        <xdr:cNvPr id="11315" name="AutoShape 51" descr="leer"/>
        <xdr:cNvSpPr>
          <a:spLocks noChangeAspect="1" noChangeArrowheads="1"/>
        </xdr:cNvSpPr>
      </xdr:nvSpPr>
      <xdr:spPr bwMode="auto">
        <a:xfrm>
          <a:off x="1162050" y="64770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38100</xdr:colOff>
      <xdr:row>31</xdr:row>
      <xdr:rowOff>38100</xdr:rowOff>
    </xdr:to>
    <xdr:sp macro="" textlink="">
      <xdr:nvSpPr>
        <xdr:cNvPr id="11316" name="AutoShape 52" descr="leer"/>
        <xdr:cNvSpPr>
          <a:spLocks noChangeAspect="1" noChangeArrowheads="1"/>
        </xdr:cNvSpPr>
      </xdr:nvSpPr>
      <xdr:spPr bwMode="auto">
        <a:xfrm>
          <a:off x="5495925" y="50196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11317" name="AutoShape 53" descr="leer"/>
        <xdr:cNvSpPr>
          <a:spLocks noChangeAspect="1" noChangeArrowheads="1"/>
        </xdr:cNvSpPr>
      </xdr:nvSpPr>
      <xdr:spPr bwMode="auto">
        <a:xfrm>
          <a:off x="5495925" y="53435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11318" name="AutoShape 54" descr="leer"/>
        <xdr:cNvSpPr>
          <a:spLocks noChangeAspect="1" noChangeArrowheads="1"/>
        </xdr:cNvSpPr>
      </xdr:nvSpPr>
      <xdr:spPr bwMode="auto">
        <a:xfrm>
          <a:off x="5495925" y="58293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28575</xdr:colOff>
      <xdr:row>21</xdr:row>
      <xdr:rowOff>28575</xdr:rowOff>
    </xdr:to>
    <xdr:sp macro="" textlink="">
      <xdr:nvSpPr>
        <xdr:cNvPr id="11319" name="AutoShape 6" descr="leer"/>
        <xdr:cNvSpPr>
          <a:spLocks noChangeAspect="1" noChangeArrowheads="1"/>
        </xdr:cNvSpPr>
      </xdr:nvSpPr>
      <xdr:spPr bwMode="auto">
        <a:xfrm>
          <a:off x="8296275" y="34004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28575</xdr:colOff>
      <xdr:row>21</xdr:row>
      <xdr:rowOff>28575</xdr:rowOff>
    </xdr:to>
    <xdr:sp macro="" textlink="">
      <xdr:nvSpPr>
        <xdr:cNvPr id="11320" name="AutoShape 14" descr="leer"/>
        <xdr:cNvSpPr>
          <a:spLocks noChangeAspect="1" noChangeArrowheads="1"/>
        </xdr:cNvSpPr>
      </xdr:nvSpPr>
      <xdr:spPr bwMode="auto">
        <a:xfrm>
          <a:off x="8296275" y="34004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1321" name="AutoShape 21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1322" name="AutoShape 29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1323" name="AutoShape 30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1324" name="AutoShape 31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1325" name="AutoShape 41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1326" name="AutoShape 42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1327" name="AutoShape 43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1328" name="AutoShape 44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38100</xdr:colOff>
      <xdr:row>18</xdr:row>
      <xdr:rowOff>38100</xdr:rowOff>
    </xdr:to>
    <xdr:sp macro="" textlink="">
      <xdr:nvSpPr>
        <xdr:cNvPr id="11329" name="AutoShape 45" descr="leer"/>
        <xdr:cNvSpPr>
          <a:spLocks noChangeAspect="1" noChangeArrowheads="1"/>
        </xdr:cNvSpPr>
      </xdr:nvSpPr>
      <xdr:spPr bwMode="auto">
        <a:xfrm>
          <a:off x="8296275" y="29146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38100</xdr:colOff>
      <xdr:row>18</xdr:row>
      <xdr:rowOff>38100</xdr:rowOff>
    </xdr:to>
    <xdr:sp macro="" textlink="">
      <xdr:nvSpPr>
        <xdr:cNvPr id="11330" name="AutoShape 46" descr="leer"/>
        <xdr:cNvSpPr>
          <a:spLocks noChangeAspect="1" noChangeArrowheads="1"/>
        </xdr:cNvSpPr>
      </xdr:nvSpPr>
      <xdr:spPr bwMode="auto">
        <a:xfrm>
          <a:off x="8296275" y="29146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1331" name="AutoShape 47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1332" name="AutoShape 48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38100</xdr:colOff>
      <xdr:row>37</xdr:row>
      <xdr:rowOff>38100</xdr:rowOff>
    </xdr:to>
    <xdr:sp macro="" textlink="">
      <xdr:nvSpPr>
        <xdr:cNvPr id="11333" name="AutoShape 33" descr="leer"/>
        <xdr:cNvSpPr>
          <a:spLocks noChangeAspect="1" noChangeArrowheads="1"/>
        </xdr:cNvSpPr>
      </xdr:nvSpPr>
      <xdr:spPr bwMode="auto">
        <a:xfrm>
          <a:off x="1162050" y="59912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38100</xdr:colOff>
      <xdr:row>38</xdr:row>
      <xdr:rowOff>38100</xdr:rowOff>
    </xdr:to>
    <xdr:sp macro="" textlink="">
      <xdr:nvSpPr>
        <xdr:cNvPr id="11334" name="AutoShape 38" descr="leer"/>
        <xdr:cNvSpPr>
          <a:spLocks noChangeAspect="1" noChangeArrowheads="1"/>
        </xdr:cNvSpPr>
      </xdr:nvSpPr>
      <xdr:spPr bwMode="auto">
        <a:xfrm>
          <a:off x="1162050" y="61531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38100</xdr:colOff>
      <xdr:row>31</xdr:row>
      <xdr:rowOff>38100</xdr:rowOff>
    </xdr:to>
    <xdr:sp macro="" textlink="">
      <xdr:nvSpPr>
        <xdr:cNvPr id="11335" name="AutoShape 51" descr="leer"/>
        <xdr:cNvSpPr>
          <a:spLocks noChangeAspect="1" noChangeArrowheads="1"/>
        </xdr:cNvSpPr>
      </xdr:nvSpPr>
      <xdr:spPr bwMode="auto">
        <a:xfrm>
          <a:off x="5495925" y="50196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11336" name="AutoShape 39" descr="leer"/>
        <xdr:cNvSpPr>
          <a:spLocks noChangeAspect="1" noChangeArrowheads="1"/>
        </xdr:cNvSpPr>
      </xdr:nvSpPr>
      <xdr:spPr bwMode="auto">
        <a:xfrm>
          <a:off x="5495925" y="53435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11337" name="AutoShape 38" descr="leer"/>
        <xdr:cNvSpPr>
          <a:spLocks noChangeAspect="1" noChangeArrowheads="1"/>
        </xdr:cNvSpPr>
      </xdr:nvSpPr>
      <xdr:spPr bwMode="auto">
        <a:xfrm>
          <a:off x="5495925" y="53435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11338" name="AutoShape 50" descr="leer"/>
        <xdr:cNvSpPr>
          <a:spLocks noChangeAspect="1" noChangeArrowheads="1"/>
        </xdr:cNvSpPr>
      </xdr:nvSpPr>
      <xdr:spPr bwMode="auto">
        <a:xfrm>
          <a:off x="5495925" y="58293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11339" name="AutoShape 33" descr="leer"/>
        <xdr:cNvSpPr>
          <a:spLocks noChangeAspect="1" noChangeArrowheads="1"/>
        </xdr:cNvSpPr>
      </xdr:nvSpPr>
      <xdr:spPr bwMode="auto">
        <a:xfrm>
          <a:off x="5495925" y="58293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26</xdr:col>
      <xdr:colOff>38100</xdr:colOff>
      <xdr:row>6</xdr:row>
      <xdr:rowOff>38100</xdr:rowOff>
    </xdr:to>
    <xdr:sp macro="" textlink="">
      <xdr:nvSpPr>
        <xdr:cNvPr id="1025" name="AutoShape 1" descr="leer"/>
        <xdr:cNvSpPr>
          <a:spLocks noChangeAspect="1" noChangeArrowheads="1"/>
        </xdr:cNvSpPr>
      </xdr:nvSpPr>
      <xdr:spPr bwMode="auto">
        <a:xfrm>
          <a:off x="9172575" y="9715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5</xdr:row>
      <xdr:rowOff>0</xdr:rowOff>
    </xdr:from>
    <xdr:to>
      <xdr:col>26</xdr:col>
      <xdr:colOff>38100</xdr:colOff>
      <xdr:row>5</xdr:row>
      <xdr:rowOff>38100</xdr:rowOff>
    </xdr:to>
    <xdr:sp macro="" textlink="">
      <xdr:nvSpPr>
        <xdr:cNvPr id="1026" name="AutoShape 2" descr="leer"/>
        <xdr:cNvSpPr>
          <a:spLocks noChangeAspect="1" noChangeArrowheads="1"/>
        </xdr:cNvSpPr>
      </xdr:nvSpPr>
      <xdr:spPr bwMode="auto">
        <a:xfrm>
          <a:off x="91725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1027" name="AutoShape 3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10</xdr:row>
      <xdr:rowOff>0</xdr:rowOff>
    </xdr:from>
    <xdr:to>
      <xdr:col>26</xdr:col>
      <xdr:colOff>28575</xdr:colOff>
      <xdr:row>10</xdr:row>
      <xdr:rowOff>28575</xdr:rowOff>
    </xdr:to>
    <xdr:sp macro="" textlink="">
      <xdr:nvSpPr>
        <xdr:cNvPr id="1028" name="AutoShape 4" descr="leer"/>
        <xdr:cNvSpPr>
          <a:spLocks noChangeAspect="1" noChangeArrowheads="1"/>
        </xdr:cNvSpPr>
      </xdr:nvSpPr>
      <xdr:spPr bwMode="auto">
        <a:xfrm>
          <a:off x="9172575" y="16192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11</xdr:row>
      <xdr:rowOff>0</xdr:rowOff>
    </xdr:from>
    <xdr:to>
      <xdr:col>26</xdr:col>
      <xdr:colOff>28575</xdr:colOff>
      <xdr:row>11</xdr:row>
      <xdr:rowOff>28575</xdr:rowOff>
    </xdr:to>
    <xdr:sp macro="" textlink="">
      <xdr:nvSpPr>
        <xdr:cNvPr id="1029" name="AutoShape 5" descr="leer"/>
        <xdr:cNvSpPr>
          <a:spLocks noChangeAspect="1" noChangeArrowheads="1"/>
        </xdr:cNvSpPr>
      </xdr:nvSpPr>
      <xdr:spPr bwMode="auto">
        <a:xfrm>
          <a:off x="9172575" y="17811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28575</xdr:colOff>
      <xdr:row>21</xdr:row>
      <xdr:rowOff>28575</xdr:rowOff>
    </xdr:to>
    <xdr:sp macro="" textlink="">
      <xdr:nvSpPr>
        <xdr:cNvPr id="1030" name="AutoShape 6" descr="leer"/>
        <xdr:cNvSpPr>
          <a:spLocks noChangeAspect="1" noChangeArrowheads="1"/>
        </xdr:cNvSpPr>
      </xdr:nvSpPr>
      <xdr:spPr bwMode="auto">
        <a:xfrm>
          <a:off x="8296275" y="34004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5</xdr:row>
      <xdr:rowOff>0</xdr:rowOff>
    </xdr:from>
    <xdr:to>
      <xdr:col>26</xdr:col>
      <xdr:colOff>38100</xdr:colOff>
      <xdr:row>5</xdr:row>
      <xdr:rowOff>38100</xdr:rowOff>
    </xdr:to>
    <xdr:sp macro="" textlink="">
      <xdr:nvSpPr>
        <xdr:cNvPr id="1031" name="AutoShape 7" descr="leer"/>
        <xdr:cNvSpPr>
          <a:spLocks noChangeAspect="1" noChangeArrowheads="1"/>
        </xdr:cNvSpPr>
      </xdr:nvSpPr>
      <xdr:spPr bwMode="auto">
        <a:xfrm>
          <a:off x="91725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1032" name="AutoShape 8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9</xdr:row>
      <xdr:rowOff>0</xdr:rowOff>
    </xdr:from>
    <xdr:to>
      <xdr:col>26</xdr:col>
      <xdr:colOff>38100</xdr:colOff>
      <xdr:row>9</xdr:row>
      <xdr:rowOff>38100</xdr:rowOff>
    </xdr:to>
    <xdr:sp macro="" textlink="">
      <xdr:nvSpPr>
        <xdr:cNvPr id="1033" name="AutoShape 9" descr="leer"/>
        <xdr:cNvSpPr>
          <a:spLocks noChangeAspect="1" noChangeArrowheads="1"/>
        </xdr:cNvSpPr>
      </xdr:nvSpPr>
      <xdr:spPr bwMode="auto">
        <a:xfrm>
          <a:off x="9172575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10</xdr:row>
      <xdr:rowOff>0</xdr:rowOff>
    </xdr:from>
    <xdr:to>
      <xdr:col>26</xdr:col>
      <xdr:colOff>28575</xdr:colOff>
      <xdr:row>10</xdr:row>
      <xdr:rowOff>28575</xdr:rowOff>
    </xdr:to>
    <xdr:sp macro="" textlink="">
      <xdr:nvSpPr>
        <xdr:cNvPr id="1034" name="AutoShape 10" descr="leer"/>
        <xdr:cNvSpPr>
          <a:spLocks noChangeAspect="1" noChangeArrowheads="1"/>
        </xdr:cNvSpPr>
      </xdr:nvSpPr>
      <xdr:spPr bwMode="auto">
        <a:xfrm>
          <a:off x="9172575" y="16192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1035" name="AutoShape 11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11</xdr:row>
      <xdr:rowOff>0</xdr:rowOff>
    </xdr:from>
    <xdr:to>
      <xdr:col>26</xdr:col>
      <xdr:colOff>28575</xdr:colOff>
      <xdr:row>11</xdr:row>
      <xdr:rowOff>28575</xdr:rowOff>
    </xdr:to>
    <xdr:sp macro="" textlink="">
      <xdr:nvSpPr>
        <xdr:cNvPr id="1036" name="AutoShape 12" descr="leer"/>
        <xdr:cNvSpPr>
          <a:spLocks noChangeAspect="1" noChangeArrowheads="1"/>
        </xdr:cNvSpPr>
      </xdr:nvSpPr>
      <xdr:spPr bwMode="auto">
        <a:xfrm>
          <a:off x="9172575" y="17811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16</xdr:row>
      <xdr:rowOff>0</xdr:rowOff>
    </xdr:from>
    <xdr:to>
      <xdr:col>23</xdr:col>
      <xdr:colOff>28575</xdr:colOff>
      <xdr:row>16</xdr:row>
      <xdr:rowOff>28575</xdr:rowOff>
    </xdr:to>
    <xdr:sp macro="" textlink="">
      <xdr:nvSpPr>
        <xdr:cNvPr id="1037" name="AutoShape 13" descr="leer"/>
        <xdr:cNvSpPr>
          <a:spLocks noChangeAspect="1" noChangeArrowheads="1"/>
        </xdr:cNvSpPr>
      </xdr:nvSpPr>
      <xdr:spPr bwMode="auto">
        <a:xfrm>
          <a:off x="8296275" y="25908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28575</xdr:colOff>
      <xdr:row>21</xdr:row>
      <xdr:rowOff>28575</xdr:rowOff>
    </xdr:to>
    <xdr:sp macro="" textlink="">
      <xdr:nvSpPr>
        <xdr:cNvPr id="1038" name="AutoShape 14" descr="leer"/>
        <xdr:cNvSpPr>
          <a:spLocks noChangeAspect="1" noChangeArrowheads="1"/>
        </xdr:cNvSpPr>
      </xdr:nvSpPr>
      <xdr:spPr bwMode="auto">
        <a:xfrm>
          <a:off x="8296275" y="34004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17</xdr:row>
      <xdr:rowOff>0</xdr:rowOff>
    </xdr:from>
    <xdr:to>
      <xdr:col>23</xdr:col>
      <xdr:colOff>28575</xdr:colOff>
      <xdr:row>17</xdr:row>
      <xdr:rowOff>28575</xdr:rowOff>
    </xdr:to>
    <xdr:sp macro="" textlink="">
      <xdr:nvSpPr>
        <xdr:cNvPr id="1039" name="AutoShape 15" descr="leer"/>
        <xdr:cNvSpPr>
          <a:spLocks noChangeAspect="1" noChangeArrowheads="1"/>
        </xdr:cNvSpPr>
      </xdr:nvSpPr>
      <xdr:spPr bwMode="auto">
        <a:xfrm>
          <a:off x="8296275" y="27527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4</xdr:row>
      <xdr:rowOff>0</xdr:rowOff>
    </xdr:from>
    <xdr:to>
      <xdr:col>26</xdr:col>
      <xdr:colOff>28575</xdr:colOff>
      <xdr:row>4</xdr:row>
      <xdr:rowOff>28575</xdr:rowOff>
    </xdr:to>
    <xdr:sp macro="" textlink="">
      <xdr:nvSpPr>
        <xdr:cNvPr id="1040" name="AutoShape 16" descr="leer"/>
        <xdr:cNvSpPr>
          <a:spLocks noChangeAspect="1" noChangeArrowheads="1"/>
        </xdr:cNvSpPr>
      </xdr:nvSpPr>
      <xdr:spPr bwMode="auto">
        <a:xfrm>
          <a:off x="9172575" y="6477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4</xdr:row>
      <xdr:rowOff>0</xdr:rowOff>
    </xdr:from>
    <xdr:to>
      <xdr:col>26</xdr:col>
      <xdr:colOff>28575</xdr:colOff>
      <xdr:row>4</xdr:row>
      <xdr:rowOff>28575</xdr:rowOff>
    </xdr:to>
    <xdr:sp macro="" textlink="">
      <xdr:nvSpPr>
        <xdr:cNvPr id="1041" name="AutoShape 17" descr="leer"/>
        <xdr:cNvSpPr>
          <a:spLocks noChangeAspect="1" noChangeArrowheads="1"/>
        </xdr:cNvSpPr>
      </xdr:nvSpPr>
      <xdr:spPr bwMode="auto">
        <a:xfrm>
          <a:off x="9172575" y="6477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8</xdr:row>
      <xdr:rowOff>0</xdr:rowOff>
    </xdr:from>
    <xdr:to>
      <xdr:col>26</xdr:col>
      <xdr:colOff>38100</xdr:colOff>
      <xdr:row>8</xdr:row>
      <xdr:rowOff>38100</xdr:rowOff>
    </xdr:to>
    <xdr:sp macro="" textlink="">
      <xdr:nvSpPr>
        <xdr:cNvPr id="1042" name="AutoShape 18" descr="leer"/>
        <xdr:cNvSpPr>
          <a:spLocks noChangeAspect="1" noChangeArrowheads="1"/>
        </xdr:cNvSpPr>
      </xdr:nvSpPr>
      <xdr:spPr bwMode="auto">
        <a:xfrm>
          <a:off x="9172575" y="12954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13</xdr:row>
      <xdr:rowOff>0</xdr:rowOff>
    </xdr:from>
    <xdr:to>
      <xdr:col>26</xdr:col>
      <xdr:colOff>28575</xdr:colOff>
      <xdr:row>13</xdr:row>
      <xdr:rowOff>28575</xdr:rowOff>
    </xdr:to>
    <xdr:sp macro="" textlink="">
      <xdr:nvSpPr>
        <xdr:cNvPr id="1043" name="AutoShape 19" descr="leer"/>
        <xdr:cNvSpPr>
          <a:spLocks noChangeAspect="1" noChangeArrowheads="1"/>
        </xdr:cNvSpPr>
      </xdr:nvSpPr>
      <xdr:spPr bwMode="auto">
        <a:xfrm>
          <a:off x="9172575" y="21050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1044" name="AutoShape 20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045" name="AutoShape 21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</xdr:row>
      <xdr:rowOff>0</xdr:rowOff>
    </xdr:from>
    <xdr:to>
      <xdr:col>26</xdr:col>
      <xdr:colOff>28575</xdr:colOff>
      <xdr:row>2</xdr:row>
      <xdr:rowOff>28575</xdr:rowOff>
    </xdr:to>
    <xdr:sp macro="" textlink="">
      <xdr:nvSpPr>
        <xdr:cNvPr id="1046" name="AutoShape 22" descr="leer"/>
        <xdr:cNvSpPr>
          <a:spLocks noChangeAspect="1" noChangeArrowheads="1"/>
        </xdr:cNvSpPr>
      </xdr:nvSpPr>
      <xdr:spPr bwMode="auto">
        <a:xfrm>
          <a:off x="9172575" y="3238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0</xdr:row>
      <xdr:rowOff>0</xdr:rowOff>
    </xdr:from>
    <xdr:to>
      <xdr:col>26</xdr:col>
      <xdr:colOff>28575</xdr:colOff>
      <xdr:row>0</xdr:row>
      <xdr:rowOff>28575</xdr:rowOff>
    </xdr:to>
    <xdr:sp macro="" textlink="">
      <xdr:nvSpPr>
        <xdr:cNvPr id="1047" name="AutoShape 23" descr="leer"/>
        <xdr:cNvSpPr>
          <a:spLocks noChangeAspect="1" noChangeArrowheads="1"/>
        </xdr:cNvSpPr>
      </xdr:nvSpPr>
      <xdr:spPr bwMode="auto">
        <a:xfrm>
          <a:off x="9172575" y="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</xdr:row>
      <xdr:rowOff>0</xdr:rowOff>
    </xdr:from>
    <xdr:to>
      <xdr:col>26</xdr:col>
      <xdr:colOff>28575</xdr:colOff>
      <xdr:row>1</xdr:row>
      <xdr:rowOff>28575</xdr:rowOff>
    </xdr:to>
    <xdr:sp macro="" textlink="">
      <xdr:nvSpPr>
        <xdr:cNvPr id="1048" name="AutoShape 24" descr="leer"/>
        <xdr:cNvSpPr>
          <a:spLocks noChangeAspect="1" noChangeArrowheads="1"/>
        </xdr:cNvSpPr>
      </xdr:nvSpPr>
      <xdr:spPr bwMode="auto">
        <a:xfrm>
          <a:off x="9172575" y="1619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9</xdr:row>
      <xdr:rowOff>0</xdr:rowOff>
    </xdr:from>
    <xdr:to>
      <xdr:col>26</xdr:col>
      <xdr:colOff>38100</xdr:colOff>
      <xdr:row>9</xdr:row>
      <xdr:rowOff>38100</xdr:rowOff>
    </xdr:to>
    <xdr:sp macro="" textlink="">
      <xdr:nvSpPr>
        <xdr:cNvPr id="1049" name="AutoShape 25" descr="leer"/>
        <xdr:cNvSpPr>
          <a:spLocks noChangeAspect="1" noChangeArrowheads="1"/>
        </xdr:cNvSpPr>
      </xdr:nvSpPr>
      <xdr:spPr bwMode="auto">
        <a:xfrm>
          <a:off x="9172575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1050" name="AutoShape 26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1051" name="AutoShape 27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17</xdr:row>
      <xdr:rowOff>0</xdr:rowOff>
    </xdr:from>
    <xdr:to>
      <xdr:col>23</xdr:col>
      <xdr:colOff>28575</xdr:colOff>
      <xdr:row>17</xdr:row>
      <xdr:rowOff>28575</xdr:rowOff>
    </xdr:to>
    <xdr:sp macro="" textlink="">
      <xdr:nvSpPr>
        <xdr:cNvPr id="1052" name="AutoShape 28" descr="leer"/>
        <xdr:cNvSpPr>
          <a:spLocks noChangeAspect="1" noChangeArrowheads="1"/>
        </xdr:cNvSpPr>
      </xdr:nvSpPr>
      <xdr:spPr bwMode="auto">
        <a:xfrm>
          <a:off x="8296275" y="27527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053" name="AutoShape 29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054" name="AutoShape 30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055" name="AutoShape 31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23</xdr:row>
      <xdr:rowOff>0</xdr:rowOff>
    </xdr:from>
    <xdr:to>
      <xdr:col>26</xdr:col>
      <xdr:colOff>28575</xdr:colOff>
      <xdr:row>23</xdr:row>
      <xdr:rowOff>28575</xdr:rowOff>
    </xdr:to>
    <xdr:sp macro="" textlink="">
      <xdr:nvSpPr>
        <xdr:cNvPr id="1056" name="AutoShape 32" descr="leer"/>
        <xdr:cNvSpPr>
          <a:spLocks noChangeAspect="1" noChangeArrowheads="1"/>
        </xdr:cNvSpPr>
      </xdr:nvSpPr>
      <xdr:spPr bwMode="auto">
        <a:xfrm>
          <a:off x="9172575" y="37242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38100</xdr:colOff>
      <xdr:row>7</xdr:row>
      <xdr:rowOff>38100</xdr:rowOff>
    </xdr:to>
    <xdr:sp macro="" textlink="">
      <xdr:nvSpPr>
        <xdr:cNvPr id="1057" name="AutoShape 33" descr="leer"/>
        <xdr:cNvSpPr>
          <a:spLocks noChangeAspect="1" noChangeArrowheads="1"/>
        </xdr:cNvSpPr>
      </xdr:nvSpPr>
      <xdr:spPr bwMode="auto">
        <a:xfrm>
          <a:off x="1162050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38100</xdr:colOff>
      <xdr:row>9</xdr:row>
      <xdr:rowOff>38100</xdr:rowOff>
    </xdr:to>
    <xdr:sp macro="" textlink="">
      <xdr:nvSpPr>
        <xdr:cNvPr id="1058" name="AutoShape 34" descr="leer"/>
        <xdr:cNvSpPr>
          <a:spLocks noChangeAspect="1" noChangeArrowheads="1"/>
        </xdr:cNvSpPr>
      </xdr:nvSpPr>
      <xdr:spPr bwMode="auto">
        <a:xfrm>
          <a:off x="2209800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38100</xdr:colOff>
      <xdr:row>12</xdr:row>
      <xdr:rowOff>38100</xdr:rowOff>
    </xdr:to>
    <xdr:sp macro="" textlink="">
      <xdr:nvSpPr>
        <xdr:cNvPr id="1059" name="AutoShape 35" descr="leer"/>
        <xdr:cNvSpPr>
          <a:spLocks noChangeAspect="1" noChangeArrowheads="1"/>
        </xdr:cNvSpPr>
      </xdr:nvSpPr>
      <xdr:spPr bwMode="auto">
        <a:xfrm>
          <a:off x="1162050" y="19431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sp macro="" textlink="">
      <xdr:nvSpPr>
        <xdr:cNvPr id="1060" name="AutoShape 36" descr="leer"/>
        <xdr:cNvSpPr>
          <a:spLocks noChangeAspect="1" noChangeArrowheads="1"/>
        </xdr:cNvSpPr>
      </xdr:nvSpPr>
      <xdr:spPr bwMode="auto">
        <a:xfrm>
          <a:off x="2209800" y="22669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8</xdr:row>
      <xdr:rowOff>0</xdr:rowOff>
    </xdr:from>
    <xdr:to>
      <xdr:col>8</xdr:col>
      <xdr:colOff>38100</xdr:colOff>
      <xdr:row>8</xdr:row>
      <xdr:rowOff>38100</xdr:rowOff>
    </xdr:to>
    <xdr:sp macro="" textlink="">
      <xdr:nvSpPr>
        <xdr:cNvPr id="1061" name="AutoShape 37" descr="leer"/>
        <xdr:cNvSpPr>
          <a:spLocks noChangeAspect="1" noChangeArrowheads="1"/>
        </xdr:cNvSpPr>
      </xdr:nvSpPr>
      <xdr:spPr bwMode="auto">
        <a:xfrm>
          <a:off x="4448175" y="12954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38100</xdr:colOff>
      <xdr:row>31</xdr:row>
      <xdr:rowOff>38100</xdr:rowOff>
    </xdr:to>
    <xdr:sp macro="" textlink="">
      <xdr:nvSpPr>
        <xdr:cNvPr id="1062" name="AutoShape 38" descr="leer"/>
        <xdr:cNvSpPr>
          <a:spLocks noChangeAspect="1" noChangeArrowheads="1"/>
        </xdr:cNvSpPr>
      </xdr:nvSpPr>
      <xdr:spPr bwMode="auto">
        <a:xfrm>
          <a:off x="1162050" y="50196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38100</xdr:colOff>
      <xdr:row>38</xdr:row>
      <xdr:rowOff>38100</xdr:rowOff>
    </xdr:to>
    <xdr:sp macro="" textlink="">
      <xdr:nvSpPr>
        <xdr:cNvPr id="1063" name="AutoShape 39" descr="leer"/>
        <xdr:cNvSpPr>
          <a:spLocks noChangeAspect="1" noChangeArrowheads="1"/>
        </xdr:cNvSpPr>
      </xdr:nvSpPr>
      <xdr:spPr bwMode="auto">
        <a:xfrm>
          <a:off x="1162050" y="61531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34</xdr:row>
      <xdr:rowOff>0</xdr:rowOff>
    </xdr:from>
    <xdr:to>
      <xdr:col>9</xdr:col>
      <xdr:colOff>38100</xdr:colOff>
      <xdr:row>34</xdr:row>
      <xdr:rowOff>38100</xdr:rowOff>
    </xdr:to>
    <xdr:sp macro="" textlink="">
      <xdr:nvSpPr>
        <xdr:cNvPr id="1064" name="AutoShape 40" descr="leer"/>
        <xdr:cNvSpPr>
          <a:spLocks noChangeAspect="1" noChangeArrowheads="1"/>
        </xdr:cNvSpPr>
      </xdr:nvSpPr>
      <xdr:spPr bwMode="auto">
        <a:xfrm>
          <a:off x="5495925" y="55054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065" name="AutoShape 41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066" name="AutoShape 42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067" name="AutoShape 43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068" name="AutoShape 44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38100</xdr:colOff>
      <xdr:row>18</xdr:row>
      <xdr:rowOff>38100</xdr:rowOff>
    </xdr:to>
    <xdr:sp macro="" textlink="">
      <xdr:nvSpPr>
        <xdr:cNvPr id="1069" name="AutoShape 45" descr="leer"/>
        <xdr:cNvSpPr>
          <a:spLocks noChangeAspect="1" noChangeArrowheads="1"/>
        </xdr:cNvSpPr>
      </xdr:nvSpPr>
      <xdr:spPr bwMode="auto">
        <a:xfrm>
          <a:off x="8296275" y="29146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38100</xdr:colOff>
      <xdr:row>18</xdr:row>
      <xdr:rowOff>38100</xdr:rowOff>
    </xdr:to>
    <xdr:sp macro="" textlink="">
      <xdr:nvSpPr>
        <xdr:cNvPr id="1070" name="AutoShape 46" descr="leer"/>
        <xdr:cNvSpPr>
          <a:spLocks noChangeAspect="1" noChangeArrowheads="1"/>
        </xdr:cNvSpPr>
      </xdr:nvSpPr>
      <xdr:spPr bwMode="auto">
        <a:xfrm>
          <a:off x="8296275" y="29146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071" name="AutoShape 47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072" name="AutoShape 48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38100</xdr:rowOff>
    </xdr:to>
    <xdr:sp macro="" textlink="">
      <xdr:nvSpPr>
        <xdr:cNvPr id="1073" name="AutoShape 49" descr="leer"/>
        <xdr:cNvSpPr>
          <a:spLocks noChangeAspect="1" noChangeArrowheads="1"/>
        </xdr:cNvSpPr>
      </xdr:nvSpPr>
      <xdr:spPr bwMode="auto">
        <a:xfrm>
          <a:off x="44481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38100</xdr:colOff>
      <xdr:row>37</xdr:row>
      <xdr:rowOff>38100</xdr:rowOff>
    </xdr:to>
    <xdr:sp macro="" textlink="">
      <xdr:nvSpPr>
        <xdr:cNvPr id="1074" name="AutoShape 50" descr="leer"/>
        <xdr:cNvSpPr>
          <a:spLocks noChangeAspect="1" noChangeArrowheads="1"/>
        </xdr:cNvSpPr>
      </xdr:nvSpPr>
      <xdr:spPr bwMode="auto">
        <a:xfrm>
          <a:off x="1162050" y="59912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38100</xdr:colOff>
      <xdr:row>40</xdr:row>
      <xdr:rowOff>38100</xdr:rowOff>
    </xdr:to>
    <xdr:sp macro="" textlink="">
      <xdr:nvSpPr>
        <xdr:cNvPr id="1075" name="AutoShape 51" descr="leer"/>
        <xdr:cNvSpPr>
          <a:spLocks noChangeAspect="1" noChangeArrowheads="1"/>
        </xdr:cNvSpPr>
      </xdr:nvSpPr>
      <xdr:spPr bwMode="auto">
        <a:xfrm>
          <a:off x="1162050" y="64770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38100</xdr:colOff>
      <xdr:row>31</xdr:row>
      <xdr:rowOff>38100</xdr:rowOff>
    </xdr:to>
    <xdr:sp macro="" textlink="">
      <xdr:nvSpPr>
        <xdr:cNvPr id="1076" name="AutoShape 52" descr="leer"/>
        <xdr:cNvSpPr>
          <a:spLocks noChangeAspect="1" noChangeArrowheads="1"/>
        </xdr:cNvSpPr>
      </xdr:nvSpPr>
      <xdr:spPr bwMode="auto">
        <a:xfrm>
          <a:off x="5495925" y="50196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1077" name="AutoShape 53" descr="leer"/>
        <xdr:cNvSpPr>
          <a:spLocks noChangeAspect="1" noChangeArrowheads="1"/>
        </xdr:cNvSpPr>
      </xdr:nvSpPr>
      <xdr:spPr bwMode="auto">
        <a:xfrm>
          <a:off x="5495925" y="53435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1078" name="AutoShape 54" descr="leer"/>
        <xdr:cNvSpPr>
          <a:spLocks noChangeAspect="1" noChangeArrowheads="1"/>
        </xdr:cNvSpPr>
      </xdr:nvSpPr>
      <xdr:spPr bwMode="auto">
        <a:xfrm>
          <a:off x="5495925" y="58293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28575</xdr:colOff>
      <xdr:row>21</xdr:row>
      <xdr:rowOff>28575</xdr:rowOff>
    </xdr:to>
    <xdr:sp macro="" textlink="">
      <xdr:nvSpPr>
        <xdr:cNvPr id="1079" name="AutoShape 6" descr="leer"/>
        <xdr:cNvSpPr>
          <a:spLocks noChangeAspect="1" noChangeArrowheads="1"/>
        </xdr:cNvSpPr>
      </xdr:nvSpPr>
      <xdr:spPr bwMode="auto">
        <a:xfrm>
          <a:off x="8296275" y="34004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28575</xdr:colOff>
      <xdr:row>21</xdr:row>
      <xdr:rowOff>28575</xdr:rowOff>
    </xdr:to>
    <xdr:sp macro="" textlink="">
      <xdr:nvSpPr>
        <xdr:cNvPr id="1080" name="AutoShape 14" descr="leer"/>
        <xdr:cNvSpPr>
          <a:spLocks noChangeAspect="1" noChangeArrowheads="1"/>
        </xdr:cNvSpPr>
      </xdr:nvSpPr>
      <xdr:spPr bwMode="auto">
        <a:xfrm>
          <a:off x="8296275" y="34004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081" name="AutoShape 21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082" name="AutoShape 29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083" name="AutoShape 30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28575</xdr:colOff>
      <xdr:row>22</xdr:row>
      <xdr:rowOff>28575</xdr:rowOff>
    </xdr:to>
    <xdr:sp macro="" textlink="">
      <xdr:nvSpPr>
        <xdr:cNvPr id="1084" name="AutoShape 31" descr="leer"/>
        <xdr:cNvSpPr>
          <a:spLocks noChangeAspect="1" noChangeArrowheads="1"/>
        </xdr:cNvSpPr>
      </xdr:nvSpPr>
      <xdr:spPr bwMode="auto">
        <a:xfrm>
          <a:off x="8296275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085" name="AutoShape 41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086" name="AutoShape 42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087" name="AutoShape 43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088" name="AutoShape 44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38100</xdr:colOff>
      <xdr:row>18</xdr:row>
      <xdr:rowOff>38100</xdr:rowOff>
    </xdr:to>
    <xdr:sp macro="" textlink="">
      <xdr:nvSpPr>
        <xdr:cNvPr id="1089" name="AutoShape 45" descr="leer"/>
        <xdr:cNvSpPr>
          <a:spLocks noChangeAspect="1" noChangeArrowheads="1"/>
        </xdr:cNvSpPr>
      </xdr:nvSpPr>
      <xdr:spPr bwMode="auto">
        <a:xfrm>
          <a:off x="8296275" y="29146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38100</xdr:colOff>
      <xdr:row>18</xdr:row>
      <xdr:rowOff>38100</xdr:rowOff>
    </xdr:to>
    <xdr:sp macro="" textlink="">
      <xdr:nvSpPr>
        <xdr:cNvPr id="1090" name="AutoShape 46" descr="leer"/>
        <xdr:cNvSpPr>
          <a:spLocks noChangeAspect="1" noChangeArrowheads="1"/>
        </xdr:cNvSpPr>
      </xdr:nvSpPr>
      <xdr:spPr bwMode="auto">
        <a:xfrm>
          <a:off x="8296275" y="29146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091" name="AutoShape 47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092" name="AutoShape 48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38100</xdr:colOff>
      <xdr:row>37</xdr:row>
      <xdr:rowOff>38100</xdr:rowOff>
    </xdr:to>
    <xdr:sp macro="" textlink="">
      <xdr:nvSpPr>
        <xdr:cNvPr id="1093" name="AutoShape 33" descr="leer"/>
        <xdr:cNvSpPr>
          <a:spLocks noChangeAspect="1" noChangeArrowheads="1"/>
        </xdr:cNvSpPr>
      </xdr:nvSpPr>
      <xdr:spPr bwMode="auto">
        <a:xfrm>
          <a:off x="1162050" y="59912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38100</xdr:colOff>
      <xdr:row>38</xdr:row>
      <xdr:rowOff>38100</xdr:rowOff>
    </xdr:to>
    <xdr:sp macro="" textlink="">
      <xdr:nvSpPr>
        <xdr:cNvPr id="1094" name="AutoShape 38" descr="leer"/>
        <xdr:cNvSpPr>
          <a:spLocks noChangeAspect="1" noChangeArrowheads="1"/>
        </xdr:cNvSpPr>
      </xdr:nvSpPr>
      <xdr:spPr bwMode="auto">
        <a:xfrm>
          <a:off x="1162050" y="61531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38100</xdr:colOff>
      <xdr:row>31</xdr:row>
      <xdr:rowOff>38100</xdr:rowOff>
    </xdr:to>
    <xdr:sp macro="" textlink="">
      <xdr:nvSpPr>
        <xdr:cNvPr id="1095" name="AutoShape 51" descr="leer"/>
        <xdr:cNvSpPr>
          <a:spLocks noChangeAspect="1" noChangeArrowheads="1"/>
        </xdr:cNvSpPr>
      </xdr:nvSpPr>
      <xdr:spPr bwMode="auto">
        <a:xfrm>
          <a:off x="5495925" y="50196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1096" name="AutoShape 39" descr="leer"/>
        <xdr:cNvSpPr>
          <a:spLocks noChangeAspect="1" noChangeArrowheads="1"/>
        </xdr:cNvSpPr>
      </xdr:nvSpPr>
      <xdr:spPr bwMode="auto">
        <a:xfrm>
          <a:off x="5495925" y="53435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1097" name="AutoShape 38" descr="leer"/>
        <xdr:cNvSpPr>
          <a:spLocks noChangeAspect="1" noChangeArrowheads="1"/>
        </xdr:cNvSpPr>
      </xdr:nvSpPr>
      <xdr:spPr bwMode="auto">
        <a:xfrm>
          <a:off x="5495925" y="53435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1098" name="AutoShape 50" descr="leer"/>
        <xdr:cNvSpPr>
          <a:spLocks noChangeAspect="1" noChangeArrowheads="1"/>
        </xdr:cNvSpPr>
      </xdr:nvSpPr>
      <xdr:spPr bwMode="auto">
        <a:xfrm>
          <a:off x="5495925" y="58293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1099" name="AutoShape 33" descr="leer"/>
        <xdr:cNvSpPr>
          <a:spLocks noChangeAspect="1" noChangeArrowheads="1"/>
        </xdr:cNvSpPr>
      </xdr:nvSpPr>
      <xdr:spPr bwMode="auto">
        <a:xfrm>
          <a:off x="5495925" y="58293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38100</xdr:colOff>
      <xdr:row>5</xdr:row>
      <xdr:rowOff>38100</xdr:rowOff>
    </xdr:to>
    <xdr:sp macro="" textlink="">
      <xdr:nvSpPr>
        <xdr:cNvPr id="77" name="AutoShape 33" descr="leer"/>
        <xdr:cNvSpPr>
          <a:spLocks noChangeAspect="1" noChangeArrowheads="1"/>
        </xdr:cNvSpPr>
      </xdr:nvSpPr>
      <xdr:spPr bwMode="auto">
        <a:xfrm>
          <a:off x="1165412" y="1098176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38100</xdr:colOff>
      <xdr:row>31</xdr:row>
      <xdr:rowOff>38100</xdr:rowOff>
    </xdr:to>
    <xdr:sp macro="" textlink="">
      <xdr:nvSpPr>
        <xdr:cNvPr id="78" name="AutoShape 33" descr="leer"/>
        <xdr:cNvSpPr>
          <a:spLocks noChangeAspect="1" noChangeArrowheads="1"/>
        </xdr:cNvSpPr>
      </xdr:nvSpPr>
      <xdr:spPr bwMode="auto">
        <a:xfrm>
          <a:off x="4459941" y="784412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35</xdr:row>
      <xdr:rowOff>0</xdr:rowOff>
    </xdr:from>
    <xdr:to>
      <xdr:col>2</xdr:col>
      <xdr:colOff>38100</xdr:colOff>
      <xdr:row>35</xdr:row>
      <xdr:rowOff>38100</xdr:rowOff>
    </xdr:to>
    <xdr:sp macro="" textlink="">
      <xdr:nvSpPr>
        <xdr:cNvPr id="79" name="AutoShape 37" descr="leer"/>
        <xdr:cNvSpPr>
          <a:spLocks noChangeAspect="1" noChangeArrowheads="1"/>
        </xdr:cNvSpPr>
      </xdr:nvSpPr>
      <xdr:spPr bwMode="auto">
        <a:xfrm>
          <a:off x="4459941" y="1255059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38100</xdr:colOff>
      <xdr:row>37</xdr:row>
      <xdr:rowOff>38100</xdr:rowOff>
    </xdr:to>
    <xdr:sp macro="" textlink="">
      <xdr:nvSpPr>
        <xdr:cNvPr id="80" name="AutoShape 49" descr="leer"/>
        <xdr:cNvSpPr>
          <a:spLocks noChangeAspect="1" noChangeArrowheads="1"/>
        </xdr:cNvSpPr>
      </xdr:nvSpPr>
      <xdr:spPr bwMode="auto">
        <a:xfrm>
          <a:off x="4459941" y="1098176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38100</xdr:colOff>
      <xdr:row>38</xdr:row>
      <xdr:rowOff>38100</xdr:rowOff>
    </xdr:to>
    <xdr:sp macro="" textlink="">
      <xdr:nvSpPr>
        <xdr:cNvPr id="81" name="AutoShape 38" descr="leer"/>
        <xdr:cNvSpPr>
          <a:spLocks noChangeAspect="1" noChangeArrowheads="1"/>
        </xdr:cNvSpPr>
      </xdr:nvSpPr>
      <xdr:spPr bwMode="auto">
        <a:xfrm>
          <a:off x="1165412" y="4863353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38100</xdr:colOff>
      <xdr:row>38</xdr:row>
      <xdr:rowOff>38100</xdr:rowOff>
    </xdr:to>
    <xdr:sp macro="" textlink="">
      <xdr:nvSpPr>
        <xdr:cNvPr id="82" name="AutoShape 33" descr="leer"/>
        <xdr:cNvSpPr>
          <a:spLocks noChangeAspect="1" noChangeArrowheads="1"/>
        </xdr:cNvSpPr>
      </xdr:nvSpPr>
      <xdr:spPr bwMode="auto">
        <a:xfrm>
          <a:off x="1165412" y="4863353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32</xdr:row>
      <xdr:rowOff>0</xdr:rowOff>
    </xdr:from>
    <xdr:to>
      <xdr:col>9</xdr:col>
      <xdr:colOff>38100</xdr:colOff>
      <xdr:row>32</xdr:row>
      <xdr:rowOff>38100</xdr:rowOff>
    </xdr:to>
    <xdr:sp macro="" textlink="">
      <xdr:nvSpPr>
        <xdr:cNvPr id="83" name="AutoShape 51" descr="leer"/>
        <xdr:cNvSpPr>
          <a:spLocks noChangeAspect="1" noChangeArrowheads="1"/>
        </xdr:cNvSpPr>
      </xdr:nvSpPr>
      <xdr:spPr bwMode="auto">
        <a:xfrm>
          <a:off x="1165412" y="6275294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84" name="AutoShape 39" descr="leer"/>
        <xdr:cNvSpPr>
          <a:spLocks noChangeAspect="1" noChangeArrowheads="1"/>
        </xdr:cNvSpPr>
      </xdr:nvSpPr>
      <xdr:spPr bwMode="auto">
        <a:xfrm>
          <a:off x="1165412" y="5961529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85" name="AutoShape 38" descr="leer"/>
        <xdr:cNvSpPr>
          <a:spLocks noChangeAspect="1" noChangeArrowheads="1"/>
        </xdr:cNvSpPr>
      </xdr:nvSpPr>
      <xdr:spPr bwMode="auto">
        <a:xfrm>
          <a:off x="1165412" y="5961529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86" name="AutoShape 38" descr="leer"/>
        <xdr:cNvSpPr>
          <a:spLocks noChangeAspect="1" noChangeArrowheads="1"/>
        </xdr:cNvSpPr>
      </xdr:nvSpPr>
      <xdr:spPr bwMode="auto">
        <a:xfrm>
          <a:off x="1165412" y="5961529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87" name="AutoShape 33" descr="leer"/>
        <xdr:cNvSpPr>
          <a:spLocks noChangeAspect="1" noChangeArrowheads="1"/>
        </xdr:cNvSpPr>
      </xdr:nvSpPr>
      <xdr:spPr bwMode="auto">
        <a:xfrm>
          <a:off x="1165412" y="5961529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88" name="AutoShape 50" descr="leer"/>
        <xdr:cNvSpPr>
          <a:spLocks noChangeAspect="1" noChangeArrowheads="1"/>
        </xdr:cNvSpPr>
      </xdr:nvSpPr>
      <xdr:spPr bwMode="auto">
        <a:xfrm>
          <a:off x="1165412" y="5804647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89" name="AutoShape 33" descr="leer"/>
        <xdr:cNvSpPr>
          <a:spLocks noChangeAspect="1" noChangeArrowheads="1"/>
        </xdr:cNvSpPr>
      </xdr:nvSpPr>
      <xdr:spPr bwMode="auto">
        <a:xfrm>
          <a:off x="1165412" y="5804647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90" name="AutoShape 49" descr="leer"/>
        <xdr:cNvSpPr>
          <a:spLocks noChangeAspect="1" noChangeArrowheads="1"/>
        </xdr:cNvSpPr>
      </xdr:nvSpPr>
      <xdr:spPr bwMode="auto">
        <a:xfrm>
          <a:off x="1165412" y="5804647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38</xdr:row>
      <xdr:rowOff>0</xdr:rowOff>
    </xdr:from>
    <xdr:to>
      <xdr:col>9</xdr:col>
      <xdr:colOff>38100</xdr:colOff>
      <xdr:row>38</xdr:row>
      <xdr:rowOff>38100</xdr:rowOff>
    </xdr:to>
    <xdr:sp macro="" textlink="">
      <xdr:nvSpPr>
        <xdr:cNvPr id="91" name="AutoShape 37" descr="leer"/>
        <xdr:cNvSpPr>
          <a:spLocks noChangeAspect="1" noChangeArrowheads="1"/>
        </xdr:cNvSpPr>
      </xdr:nvSpPr>
      <xdr:spPr bwMode="auto">
        <a:xfrm>
          <a:off x="1165412" y="5490882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5925" cy="6010275"/>
    <xdr:graphicFrame macro="">
      <xdr:nvGraphicFramePr>
        <xdr:cNvPr id="2" name="Shape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0</xdr:rowOff>
    </xdr:from>
    <xdr:to>
      <xdr:col>7</xdr:col>
      <xdr:colOff>28575</xdr:colOff>
      <xdr:row>9</xdr:row>
      <xdr:rowOff>28575</xdr:rowOff>
    </xdr:to>
    <xdr:sp macro="" textlink="">
      <xdr:nvSpPr>
        <xdr:cNvPr id="4097" name="AutoShape 12" descr="leer"/>
        <xdr:cNvSpPr>
          <a:spLocks noChangeAspect="1" noChangeArrowheads="1"/>
        </xdr:cNvSpPr>
      </xdr:nvSpPr>
      <xdr:spPr bwMode="auto">
        <a:xfrm>
          <a:off x="3600450" y="14573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9</xdr:row>
      <xdr:rowOff>0</xdr:rowOff>
    </xdr:from>
    <xdr:to>
      <xdr:col>7</xdr:col>
      <xdr:colOff>28575</xdr:colOff>
      <xdr:row>9</xdr:row>
      <xdr:rowOff>28575</xdr:rowOff>
    </xdr:to>
    <xdr:sp macro="" textlink="">
      <xdr:nvSpPr>
        <xdr:cNvPr id="5121" name="AutoShape 7" descr="leer"/>
        <xdr:cNvSpPr>
          <a:spLocks noChangeAspect="1" noChangeArrowheads="1"/>
        </xdr:cNvSpPr>
      </xdr:nvSpPr>
      <xdr:spPr bwMode="auto">
        <a:xfrm>
          <a:off x="3600450" y="14573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7</xdr:row>
      <xdr:rowOff>0</xdr:rowOff>
    </xdr:from>
    <xdr:to>
      <xdr:col>2</xdr:col>
      <xdr:colOff>28575</xdr:colOff>
      <xdr:row>7</xdr:row>
      <xdr:rowOff>28575</xdr:rowOff>
    </xdr:to>
    <xdr:sp macro="" textlink="">
      <xdr:nvSpPr>
        <xdr:cNvPr id="6145" name="AutoShape 2" descr="leer"/>
        <xdr:cNvSpPr>
          <a:spLocks noChangeAspect="1" noChangeArrowheads="1"/>
        </xdr:cNvSpPr>
      </xdr:nvSpPr>
      <xdr:spPr bwMode="auto">
        <a:xfrm>
          <a:off x="1162050" y="11334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28575</xdr:colOff>
      <xdr:row>9</xdr:row>
      <xdr:rowOff>28575</xdr:rowOff>
    </xdr:to>
    <xdr:sp macro="" textlink="">
      <xdr:nvSpPr>
        <xdr:cNvPr id="6146" name="AutoShape 3" descr="leer"/>
        <xdr:cNvSpPr>
          <a:spLocks noChangeAspect="1" noChangeArrowheads="1"/>
        </xdr:cNvSpPr>
      </xdr:nvSpPr>
      <xdr:spPr bwMode="auto">
        <a:xfrm>
          <a:off x="2076450" y="14573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28575</xdr:colOff>
      <xdr:row>12</xdr:row>
      <xdr:rowOff>28575</xdr:rowOff>
    </xdr:to>
    <xdr:sp macro="" textlink="">
      <xdr:nvSpPr>
        <xdr:cNvPr id="6147" name="AutoShape 4" descr="leer"/>
        <xdr:cNvSpPr>
          <a:spLocks noChangeAspect="1" noChangeArrowheads="1"/>
        </xdr:cNvSpPr>
      </xdr:nvSpPr>
      <xdr:spPr bwMode="auto">
        <a:xfrm>
          <a:off x="1162050" y="19431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28575</xdr:colOff>
      <xdr:row>14</xdr:row>
      <xdr:rowOff>28575</xdr:rowOff>
    </xdr:to>
    <xdr:sp macro="" textlink="">
      <xdr:nvSpPr>
        <xdr:cNvPr id="6148" name="AutoShape 5" descr="leer"/>
        <xdr:cNvSpPr>
          <a:spLocks noChangeAspect="1" noChangeArrowheads="1"/>
        </xdr:cNvSpPr>
      </xdr:nvSpPr>
      <xdr:spPr bwMode="auto">
        <a:xfrm>
          <a:off x="2076450" y="22669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13</xdr:row>
      <xdr:rowOff>0</xdr:rowOff>
    </xdr:from>
    <xdr:to>
      <xdr:col>7</xdr:col>
      <xdr:colOff>28575</xdr:colOff>
      <xdr:row>13</xdr:row>
      <xdr:rowOff>28575</xdr:rowOff>
    </xdr:to>
    <xdr:sp macro="" textlink="">
      <xdr:nvSpPr>
        <xdr:cNvPr id="7169" name="AutoShape 1" descr="leer"/>
        <xdr:cNvSpPr>
          <a:spLocks noChangeAspect="1" noChangeArrowheads="1"/>
        </xdr:cNvSpPr>
      </xdr:nvSpPr>
      <xdr:spPr bwMode="auto">
        <a:xfrm>
          <a:off x="3867150" y="21050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28575</xdr:colOff>
      <xdr:row>14</xdr:row>
      <xdr:rowOff>28575</xdr:rowOff>
    </xdr:to>
    <xdr:sp macro="" textlink="">
      <xdr:nvSpPr>
        <xdr:cNvPr id="7170" name="AutoShape 2" descr="leer"/>
        <xdr:cNvSpPr>
          <a:spLocks noChangeAspect="1" noChangeArrowheads="1"/>
        </xdr:cNvSpPr>
      </xdr:nvSpPr>
      <xdr:spPr bwMode="auto">
        <a:xfrm>
          <a:off x="581025" y="22669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28575</xdr:colOff>
      <xdr:row>19</xdr:row>
      <xdr:rowOff>28575</xdr:rowOff>
    </xdr:to>
    <xdr:sp macro="" textlink="">
      <xdr:nvSpPr>
        <xdr:cNvPr id="7171" name="AutoShape 4" descr="leer"/>
        <xdr:cNvSpPr>
          <a:spLocks noChangeAspect="1" noChangeArrowheads="1"/>
        </xdr:cNvSpPr>
      </xdr:nvSpPr>
      <xdr:spPr bwMode="auto">
        <a:xfrm>
          <a:off x="581025" y="30765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19</xdr:row>
      <xdr:rowOff>0</xdr:rowOff>
    </xdr:from>
    <xdr:to>
      <xdr:col>2</xdr:col>
      <xdr:colOff>28575</xdr:colOff>
      <xdr:row>19</xdr:row>
      <xdr:rowOff>28575</xdr:rowOff>
    </xdr:to>
    <xdr:sp macro="" textlink="">
      <xdr:nvSpPr>
        <xdr:cNvPr id="7172" name="AutoShape 5" descr="leer"/>
        <xdr:cNvSpPr>
          <a:spLocks noChangeAspect="1" noChangeArrowheads="1"/>
        </xdr:cNvSpPr>
      </xdr:nvSpPr>
      <xdr:spPr bwMode="auto">
        <a:xfrm>
          <a:off x="1628775" y="30765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28575</xdr:colOff>
      <xdr:row>7</xdr:row>
      <xdr:rowOff>28575</xdr:rowOff>
    </xdr:to>
    <xdr:sp macro="" textlink="">
      <xdr:nvSpPr>
        <xdr:cNvPr id="7173" name="AutoShape 6" descr="leer"/>
        <xdr:cNvSpPr>
          <a:spLocks noChangeAspect="1" noChangeArrowheads="1"/>
        </xdr:cNvSpPr>
      </xdr:nvSpPr>
      <xdr:spPr bwMode="auto">
        <a:xfrm>
          <a:off x="581025" y="11334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28575</xdr:colOff>
      <xdr:row>31</xdr:row>
      <xdr:rowOff>28575</xdr:rowOff>
    </xdr:to>
    <xdr:sp macro="" textlink="">
      <xdr:nvSpPr>
        <xdr:cNvPr id="7174" name="AutoShape 8" descr="leer"/>
        <xdr:cNvSpPr>
          <a:spLocks noChangeAspect="1" noChangeArrowheads="1"/>
        </xdr:cNvSpPr>
      </xdr:nvSpPr>
      <xdr:spPr bwMode="auto">
        <a:xfrm>
          <a:off x="581025" y="50196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28575</xdr:colOff>
      <xdr:row>24</xdr:row>
      <xdr:rowOff>28575</xdr:rowOff>
    </xdr:to>
    <xdr:sp macro="" textlink="">
      <xdr:nvSpPr>
        <xdr:cNvPr id="7175" name="AutoShape 9" descr="leer"/>
        <xdr:cNvSpPr>
          <a:spLocks noChangeAspect="1" noChangeArrowheads="1"/>
        </xdr:cNvSpPr>
      </xdr:nvSpPr>
      <xdr:spPr bwMode="auto">
        <a:xfrm>
          <a:off x="581025" y="38862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0</xdr:colOff>
      <xdr:row>9</xdr:row>
      <xdr:rowOff>0</xdr:rowOff>
    </xdr:from>
    <xdr:to>
      <xdr:col>14</xdr:col>
      <xdr:colOff>28575</xdr:colOff>
      <xdr:row>9</xdr:row>
      <xdr:rowOff>28575</xdr:rowOff>
    </xdr:to>
    <xdr:sp macro="" textlink="">
      <xdr:nvSpPr>
        <xdr:cNvPr id="8193" name="AutoShape 1" descr="leer"/>
        <xdr:cNvSpPr>
          <a:spLocks noChangeAspect="1" noChangeArrowheads="1"/>
        </xdr:cNvSpPr>
      </xdr:nvSpPr>
      <xdr:spPr bwMode="auto">
        <a:xfrm>
          <a:off x="7734300" y="14573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28575</xdr:colOff>
      <xdr:row>9</xdr:row>
      <xdr:rowOff>28575</xdr:rowOff>
    </xdr:to>
    <xdr:sp macro="" textlink="">
      <xdr:nvSpPr>
        <xdr:cNvPr id="8194" name="AutoShape 2" descr="leer"/>
        <xdr:cNvSpPr>
          <a:spLocks noChangeAspect="1" noChangeArrowheads="1"/>
        </xdr:cNvSpPr>
      </xdr:nvSpPr>
      <xdr:spPr bwMode="auto">
        <a:xfrm>
          <a:off x="581025" y="14573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13</xdr:row>
      <xdr:rowOff>0</xdr:rowOff>
    </xdr:from>
    <xdr:to>
      <xdr:col>2</xdr:col>
      <xdr:colOff>28575</xdr:colOff>
      <xdr:row>13</xdr:row>
      <xdr:rowOff>28575</xdr:rowOff>
    </xdr:to>
    <xdr:sp macro="" textlink="">
      <xdr:nvSpPr>
        <xdr:cNvPr id="8195" name="AutoShape 3" descr="leer"/>
        <xdr:cNvSpPr>
          <a:spLocks noChangeAspect="1" noChangeArrowheads="1"/>
        </xdr:cNvSpPr>
      </xdr:nvSpPr>
      <xdr:spPr bwMode="auto">
        <a:xfrm>
          <a:off x="1628775" y="21050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28575</xdr:colOff>
      <xdr:row>18</xdr:row>
      <xdr:rowOff>28575</xdr:rowOff>
    </xdr:to>
    <xdr:sp macro="" textlink="">
      <xdr:nvSpPr>
        <xdr:cNvPr id="8196" name="AutoShape 4" descr="leer"/>
        <xdr:cNvSpPr>
          <a:spLocks noChangeAspect="1" noChangeArrowheads="1"/>
        </xdr:cNvSpPr>
      </xdr:nvSpPr>
      <xdr:spPr bwMode="auto">
        <a:xfrm>
          <a:off x="581025" y="29146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20</xdr:row>
      <xdr:rowOff>0</xdr:rowOff>
    </xdr:from>
    <xdr:to>
      <xdr:col>2</xdr:col>
      <xdr:colOff>28575</xdr:colOff>
      <xdr:row>20</xdr:row>
      <xdr:rowOff>28575</xdr:rowOff>
    </xdr:to>
    <xdr:sp macro="" textlink="">
      <xdr:nvSpPr>
        <xdr:cNvPr id="8197" name="AutoShape 5" descr="leer"/>
        <xdr:cNvSpPr>
          <a:spLocks noChangeAspect="1" noChangeArrowheads="1"/>
        </xdr:cNvSpPr>
      </xdr:nvSpPr>
      <xdr:spPr bwMode="auto">
        <a:xfrm>
          <a:off x="16287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28575</xdr:colOff>
      <xdr:row>25</xdr:row>
      <xdr:rowOff>28575</xdr:rowOff>
    </xdr:to>
    <xdr:sp macro="" textlink="">
      <xdr:nvSpPr>
        <xdr:cNvPr id="8198" name="AutoShape 6" descr="leer"/>
        <xdr:cNvSpPr>
          <a:spLocks noChangeAspect="1" noChangeArrowheads="1"/>
        </xdr:cNvSpPr>
      </xdr:nvSpPr>
      <xdr:spPr bwMode="auto">
        <a:xfrm>
          <a:off x="7734300" y="40481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7</xdr:row>
      <xdr:rowOff>0</xdr:rowOff>
    </xdr:from>
    <xdr:to>
      <xdr:col>14</xdr:col>
      <xdr:colOff>28575</xdr:colOff>
      <xdr:row>7</xdr:row>
      <xdr:rowOff>28575</xdr:rowOff>
    </xdr:to>
    <xdr:sp macro="" textlink="">
      <xdr:nvSpPr>
        <xdr:cNvPr id="8199" name="AutoShape 7" descr="leer"/>
        <xdr:cNvSpPr>
          <a:spLocks noChangeAspect="1" noChangeArrowheads="1"/>
        </xdr:cNvSpPr>
      </xdr:nvSpPr>
      <xdr:spPr bwMode="auto">
        <a:xfrm>
          <a:off x="7734300" y="11334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28575</xdr:colOff>
      <xdr:row>5</xdr:row>
      <xdr:rowOff>28575</xdr:rowOff>
    </xdr:to>
    <xdr:sp macro="" textlink="">
      <xdr:nvSpPr>
        <xdr:cNvPr id="8200" name="AutoShape 8" descr="leer"/>
        <xdr:cNvSpPr>
          <a:spLocks noChangeAspect="1" noChangeArrowheads="1"/>
        </xdr:cNvSpPr>
      </xdr:nvSpPr>
      <xdr:spPr bwMode="auto">
        <a:xfrm>
          <a:off x="4448175" y="8096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6</xdr:row>
      <xdr:rowOff>0</xdr:rowOff>
    </xdr:from>
    <xdr:to>
      <xdr:col>9</xdr:col>
      <xdr:colOff>28575</xdr:colOff>
      <xdr:row>6</xdr:row>
      <xdr:rowOff>28575</xdr:rowOff>
    </xdr:to>
    <xdr:sp macro="" textlink="">
      <xdr:nvSpPr>
        <xdr:cNvPr id="8201" name="AutoShape 9" descr="leer"/>
        <xdr:cNvSpPr>
          <a:spLocks noChangeAspect="1" noChangeArrowheads="1"/>
        </xdr:cNvSpPr>
      </xdr:nvSpPr>
      <xdr:spPr bwMode="auto">
        <a:xfrm>
          <a:off x="5495925" y="9715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14</xdr:row>
      <xdr:rowOff>0</xdr:rowOff>
    </xdr:from>
    <xdr:to>
      <xdr:col>9</xdr:col>
      <xdr:colOff>28575</xdr:colOff>
      <xdr:row>14</xdr:row>
      <xdr:rowOff>28575</xdr:rowOff>
    </xdr:to>
    <xdr:sp macro="" textlink="">
      <xdr:nvSpPr>
        <xdr:cNvPr id="8202" name="AutoShape 10" descr="leer"/>
        <xdr:cNvSpPr>
          <a:spLocks noChangeAspect="1" noChangeArrowheads="1"/>
        </xdr:cNvSpPr>
      </xdr:nvSpPr>
      <xdr:spPr bwMode="auto">
        <a:xfrm>
          <a:off x="5495925" y="22669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20</xdr:row>
      <xdr:rowOff>0</xdr:rowOff>
    </xdr:from>
    <xdr:to>
      <xdr:col>8</xdr:col>
      <xdr:colOff>28575</xdr:colOff>
      <xdr:row>20</xdr:row>
      <xdr:rowOff>28575</xdr:rowOff>
    </xdr:to>
    <xdr:sp macro="" textlink="">
      <xdr:nvSpPr>
        <xdr:cNvPr id="8203" name="AutoShape 11" descr="leer"/>
        <xdr:cNvSpPr>
          <a:spLocks noChangeAspect="1" noChangeArrowheads="1"/>
        </xdr:cNvSpPr>
      </xdr:nvSpPr>
      <xdr:spPr bwMode="auto">
        <a:xfrm>
          <a:off x="44481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20</xdr:row>
      <xdr:rowOff>0</xdr:rowOff>
    </xdr:from>
    <xdr:to>
      <xdr:col>14</xdr:col>
      <xdr:colOff>28575</xdr:colOff>
      <xdr:row>20</xdr:row>
      <xdr:rowOff>28575</xdr:rowOff>
    </xdr:to>
    <xdr:sp macro="" textlink="">
      <xdr:nvSpPr>
        <xdr:cNvPr id="8204" name="AutoShape 12" descr="leer"/>
        <xdr:cNvSpPr>
          <a:spLocks noChangeAspect="1" noChangeArrowheads="1"/>
        </xdr:cNvSpPr>
      </xdr:nvSpPr>
      <xdr:spPr bwMode="auto">
        <a:xfrm>
          <a:off x="7734300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22</xdr:row>
      <xdr:rowOff>0</xdr:rowOff>
    </xdr:from>
    <xdr:to>
      <xdr:col>14</xdr:col>
      <xdr:colOff>28575</xdr:colOff>
      <xdr:row>22</xdr:row>
      <xdr:rowOff>28575</xdr:rowOff>
    </xdr:to>
    <xdr:sp macro="" textlink="">
      <xdr:nvSpPr>
        <xdr:cNvPr id="8205" name="AutoShape 13" descr="leer"/>
        <xdr:cNvSpPr>
          <a:spLocks noChangeAspect="1" noChangeArrowheads="1"/>
        </xdr:cNvSpPr>
      </xdr:nvSpPr>
      <xdr:spPr bwMode="auto">
        <a:xfrm>
          <a:off x="7734300" y="35623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28575</xdr:colOff>
      <xdr:row>25</xdr:row>
      <xdr:rowOff>28575</xdr:rowOff>
    </xdr:to>
    <xdr:sp macro="" textlink="">
      <xdr:nvSpPr>
        <xdr:cNvPr id="8206" name="AutoShape 14" descr="leer"/>
        <xdr:cNvSpPr>
          <a:spLocks noChangeAspect="1" noChangeArrowheads="1"/>
        </xdr:cNvSpPr>
      </xdr:nvSpPr>
      <xdr:spPr bwMode="auto">
        <a:xfrm>
          <a:off x="7734300" y="40481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28575</xdr:colOff>
      <xdr:row>25</xdr:row>
      <xdr:rowOff>28575</xdr:rowOff>
    </xdr:to>
    <xdr:sp macro="" textlink="">
      <xdr:nvSpPr>
        <xdr:cNvPr id="8207" name="AutoShape 15" descr="leer"/>
        <xdr:cNvSpPr>
          <a:spLocks noChangeAspect="1" noChangeArrowheads="1"/>
        </xdr:cNvSpPr>
      </xdr:nvSpPr>
      <xdr:spPr bwMode="auto">
        <a:xfrm>
          <a:off x="7734300" y="40481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14</xdr:col>
      <xdr:colOff>0</xdr:colOff>
      <xdr:row>25</xdr:row>
      <xdr:rowOff>0</xdr:rowOff>
    </xdr:from>
    <xdr:to>
      <xdr:col>14</xdr:col>
      <xdr:colOff>28575</xdr:colOff>
      <xdr:row>25</xdr:row>
      <xdr:rowOff>28575</xdr:rowOff>
    </xdr:to>
    <xdr:sp macro="" textlink="">
      <xdr:nvSpPr>
        <xdr:cNvPr id="8208" name="AutoShape 16" descr="leer"/>
        <xdr:cNvSpPr>
          <a:spLocks noChangeAspect="1" noChangeArrowheads="1"/>
        </xdr:cNvSpPr>
      </xdr:nvSpPr>
      <xdr:spPr bwMode="auto">
        <a:xfrm>
          <a:off x="7734300" y="40481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28575</xdr:colOff>
      <xdr:row>28</xdr:row>
      <xdr:rowOff>28575</xdr:rowOff>
    </xdr:to>
    <xdr:sp macro="" textlink="">
      <xdr:nvSpPr>
        <xdr:cNvPr id="8209" name="AutoShape 17" descr="leer"/>
        <xdr:cNvSpPr>
          <a:spLocks noChangeAspect="1" noChangeArrowheads="1"/>
        </xdr:cNvSpPr>
      </xdr:nvSpPr>
      <xdr:spPr bwMode="auto">
        <a:xfrm>
          <a:off x="581025" y="45339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26</xdr:col>
      <xdr:colOff>38100</xdr:colOff>
      <xdr:row>6</xdr:row>
      <xdr:rowOff>38100</xdr:rowOff>
    </xdr:to>
    <xdr:sp macro="" textlink="">
      <xdr:nvSpPr>
        <xdr:cNvPr id="9217" name="AutoShape 1" descr="leer"/>
        <xdr:cNvSpPr>
          <a:spLocks noChangeAspect="1" noChangeArrowheads="1"/>
        </xdr:cNvSpPr>
      </xdr:nvSpPr>
      <xdr:spPr bwMode="auto">
        <a:xfrm>
          <a:off x="9172575" y="9715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5</xdr:row>
      <xdr:rowOff>0</xdr:rowOff>
    </xdr:from>
    <xdr:to>
      <xdr:col>26</xdr:col>
      <xdr:colOff>38100</xdr:colOff>
      <xdr:row>5</xdr:row>
      <xdr:rowOff>38100</xdr:rowOff>
    </xdr:to>
    <xdr:sp macro="" textlink="">
      <xdr:nvSpPr>
        <xdr:cNvPr id="9218" name="AutoShape 2" descr="leer"/>
        <xdr:cNvSpPr>
          <a:spLocks noChangeAspect="1" noChangeArrowheads="1"/>
        </xdr:cNvSpPr>
      </xdr:nvSpPr>
      <xdr:spPr bwMode="auto">
        <a:xfrm>
          <a:off x="91725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9219" name="AutoShape 3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10</xdr:row>
      <xdr:rowOff>0</xdr:rowOff>
    </xdr:from>
    <xdr:to>
      <xdr:col>26</xdr:col>
      <xdr:colOff>28575</xdr:colOff>
      <xdr:row>10</xdr:row>
      <xdr:rowOff>28575</xdr:rowOff>
    </xdr:to>
    <xdr:sp macro="" textlink="">
      <xdr:nvSpPr>
        <xdr:cNvPr id="9220" name="AutoShape 4" descr="leer"/>
        <xdr:cNvSpPr>
          <a:spLocks noChangeAspect="1" noChangeArrowheads="1"/>
        </xdr:cNvSpPr>
      </xdr:nvSpPr>
      <xdr:spPr bwMode="auto">
        <a:xfrm>
          <a:off x="9172575" y="16192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11</xdr:row>
      <xdr:rowOff>0</xdr:rowOff>
    </xdr:from>
    <xdr:to>
      <xdr:col>26</xdr:col>
      <xdr:colOff>28575</xdr:colOff>
      <xdr:row>11</xdr:row>
      <xdr:rowOff>28575</xdr:rowOff>
    </xdr:to>
    <xdr:sp macro="" textlink="">
      <xdr:nvSpPr>
        <xdr:cNvPr id="9221" name="AutoShape 5" descr="leer"/>
        <xdr:cNvSpPr>
          <a:spLocks noChangeAspect="1" noChangeArrowheads="1"/>
        </xdr:cNvSpPr>
      </xdr:nvSpPr>
      <xdr:spPr bwMode="auto">
        <a:xfrm>
          <a:off x="9172575" y="17811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0</xdr:rowOff>
    </xdr:from>
    <xdr:to>
      <xdr:col>26</xdr:col>
      <xdr:colOff>28575</xdr:colOff>
      <xdr:row>18</xdr:row>
      <xdr:rowOff>28575</xdr:rowOff>
    </xdr:to>
    <xdr:sp macro="" textlink="">
      <xdr:nvSpPr>
        <xdr:cNvPr id="9222" name="AutoShape 6" descr="leer"/>
        <xdr:cNvSpPr>
          <a:spLocks noChangeAspect="1" noChangeArrowheads="1"/>
        </xdr:cNvSpPr>
      </xdr:nvSpPr>
      <xdr:spPr bwMode="auto">
        <a:xfrm>
          <a:off x="9172575" y="29146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5</xdr:row>
      <xdr:rowOff>0</xdr:rowOff>
    </xdr:from>
    <xdr:to>
      <xdr:col>26</xdr:col>
      <xdr:colOff>38100</xdr:colOff>
      <xdr:row>5</xdr:row>
      <xdr:rowOff>38100</xdr:rowOff>
    </xdr:to>
    <xdr:sp macro="" textlink="">
      <xdr:nvSpPr>
        <xdr:cNvPr id="9223" name="AutoShape 7" descr="leer"/>
        <xdr:cNvSpPr>
          <a:spLocks noChangeAspect="1" noChangeArrowheads="1"/>
        </xdr:cNvSpPr>
      </xdr:nvSpPr>
      <xdr:spPr bwMode="auto">
        <a:xfrm>
          <a:off x="91725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9224" name="AutoShape 8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9</xdr:row>
      <xdr:rowOff>0</xdr:rowOff>
    </xdr:from>
    <xdr:to>
      <xdr:col>26</xdr:col>
      <xdr:colOff>38100</xdr:colOff>
      <xdr:row>9</xdr:row>
      <xdr:rowOff>38100</xdr:rowOff>
    </xdr:to>
    <xdr:sp macro="" textlink="">
      <xdr:nvSpPr>
        <xdr:cNvPr id="9225" name="AutoShape 9" descr="leer"/>
        <xdr:cNvSpPr>
          <a:spLocks noChangeAspect="1" noChangeArrowheads="1"/>
        </xdr:cNvSpPr>
      </xdr:nvSpPr>
      <xdr:spPr bwMode="auto">
        <a:xfrm>
          <a:off x="9172575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10</xdr:row>
      <xdr:rowOff>0</xdr:rowOff>
    </xdr:from>
    <xdr:to>
      <xdr:col>26</xdr:col>
      <xdr:colOff>28575</xdr:colOff>
      <xdr:row>10</xdr:row>
      <xdr:rowOff>28575</xdr:rowOff>
    </xdr:to>
    <xdr:sp macro="" textlink="">
      <xdr:nvSpPr>
        <xdr:cNvPr id="9226" name="AutoShape 10" descr="leer"/>
        <xdr:cNvSpPr>
          <a:spLocks noChangeAspect="1" noChangeArrowheads="1"/>
        </xdr:cNvSpPr>
      </xdr:nvSpPr>
      <xdr:spPr bwMode="auto">
        <a:xfrm>
          <a:off x="9172575" y="16192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9227" name="AutoShape 11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11</xdr:row>
      <xdr:rowOff>0</xdr:rowOff>
    </xdr:from>
    <xdr:to>
      <xdr:col>26</xdr:col>
      <xdr:colOff>28575</xdr:colOff>
      <xdr:row>11</xdr:row>
      <xdr:rowOff>28575</xdr:rowOff>
    </xdr:to>
    <xdr:sp macro="" textlink="">
      <xdr:nvSpPr>
        <xdr:cNvPr id="9228" name="AutoShape 12" descr="leer"/>
        <xdr:cNvSpPr>
          <a:spLocks noChangeAspect="1" noChangeArrowheads="1"/>
        </xdr:cNvSpPr>
      </xdr:nvSpPr>
      <xdr:spPr bwMode="auto">
        <a:xfrm>
          <a:off x="9172575" y="17811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16</xdr:row>
      <xdr:rowOff>0</xdr:rowOff>
    </xdr:from>
    <xdr:to>
      <xdr:col>26</xdr:col>
      <xdr:colOff>28575</xdr:colOff>
      <xdr:row>16</xdr:row>
      <xdr:rowOff>28575</xdr:rowOff>
    </xdr:to>
    <xdr:sp macro="" textlink="">
      <xdr:nvSpPr>
        <xdr:cNvPr id="9229" name="AutoShape 13" descr="leer"/>
        <xdr:cNvSpPr>
          <a:spLocks noChangeAspect="1" noChangeArrowheads="1"/>
        </xdr:cNvSpPr>
      </xdr:nvSpPr>
      <xdr:spPr bwMode="auto">
        <a:xfrm>
          <a:off x="9172575" y="25908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18</xdr:row>
      <xdr:rowOff>0</xdr:rowOff>
    </xdr:from>
    <xdr:to>
      <xdr:col>26</xdr:col>
      <xdr:colOff>28575</xdr:colOff>
      <xdr:row>18</xdr:row>
      <xdr:rowOff>28575</xdr:rowOff>
    </xdr:to>
    <xdr:sp macro="" textlink="">
      <xdr:nvSpPr>
        <xdr:cNvPr id="9230" name="AutoShape 14" descr="leer"/>
        <xdr:cNvSpPr>
          <a:spLocks noChangeAspect="1" noChangeArrowheads="1"/>
        </xdr:cNvSpPr>
      </xdr:nvSpPr>
      <xdr:spPr bwMode="auto">
        <a:xfrm>
          <a:off x="9172575" y="29146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17</xdr:row>
      <xdr:rowOff>0</xdr:rowOff>
    </xdr:from>
    <xdr:to>
      <xdr:col>26</xdr:col>
      <xdr:colOff>28575</xdr:colOff>
      <xdr:row>17</xdr:row>
      <xdr:rowOff>28575</xdr:rowOff>
    </xdr:to>
    <xdr:sp macro="" textlink="">
      <xdr:nvSpPr>
        <xdr:cNvPr id="9231" name="AutoShape 15" descr="leer"/>
        <xdr:cNvSpPr>
          <a:spLocks noChangeAspect="1" noChangeArrowheads="1"/>
        </xdr:cNvSpPr>
      </xdr:nvSpPr>
      <xdr:spPr bwMode="auto">
        <a:xfrm>
          <a:off x="9172575" y="27527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4</xdr:row>
      <xdr:rowOff>0</xdr:rowOff>
    </xdr:from>
    <xdr:to>
      <xdr:col>26</xdr:col>
      <xdr:colOff>28575</xdr:colOff>
      <xdr:row>4</xdr:row>
      <xdr:rowOff>19050</xdr:rowOff>
    </xdr:to>
    <xdr:sp macro="" textlink="">
      <xdr:nvSpPr>
        <xdr:cNvPr id="9232" name="AutoShape 16" descr="leer"/>
        <xdr:cNvSpPr>
          <a:spLocks noChangeAspect="1" noChangeArrowheads="1"/>
        </xdr:cNvSpPr>
      </xdr:nvSpPr>
      <xdr:spPr bwMode="auto">
        <a:xfrm>
          <a:off x="9172575" y="647700"/>
          <a:ext cx="285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4</xdr:row>
      <xdr:rowOff>0</xdr:rowOff>
    </xdr:from>
    <xdr:to>
      <xdr:col>26</xdr:col>
      <xdr:colOff>28575</xdr:colOff>
      <xdr:row>4</xdr:row>
      <xdr:rowOff>19050</xdr:rowOff>
    </xdr:to>
    <xdr:sp macro="" textlink="">
      <xdr:nvSpPr>
        <xdr:cNvPr id="9233" name="AutoShape 17" descr="leer"/>
        <xdr:cNvSpPr>
          <a:spLocks noChangeAspect="1" noChangeArrowheads="1"/>
        </xdr:cNvSpPr>
      </xdr:nvSpPr>
      <xdr:spPr bwMode="auto">
        <a:xfrm>
          <a:off x="9172575" y="647700"/>
          <a:ext cx="28575" cy="19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8</xdr:row>
      <xdr:rowOff>0</xdr:rowOff>
    </xdr:from>
    <xdr:to>
      <xdr:col>26</xdr:col>
      <xdr:colOff>38100</xdr:colOff>
      <xdr:row>8</xdr:row>
      <xdr:rowOff>38100</xdr:rowOff>
    </xdr:to>
    <xdr:sp macro="" textlink="">
      <xdr:nvSpPr>
        <xdr:cNvPr id="9234" name="AutoShape 18" descr="leer"/>
        <xdr:cNvSpPr>
          <a:spLocks noChangeAspect="1" noChangeArrowheads="1"/>
        </xdr:cNvSpPr>
      </xdr:nvSpPr>
      <xdr:spPr bwMode="auto">
        <a:xfrm>
          <a:off x="9172575" y="12954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13</xdr:row>
      <xdr:rowOff>0</xdr:rowOff>
    </xdr:from>
    <xdr:to>
      <xdr:col>26</xdr:col>
      <xdr:colOff>28575</xdr:colOff>
      <xdr:row>13</xdr:row>
      <xdr:rowOff>28575</xdr:rowOff>
    </xdr:to>
    <xdr:sp macro="" textlink="">
      <xdr:nvSpPr>
        <xdr:cNvPr id="9235" name="AutoShape 19" descr="leer"/>
        <xdr:cNvSpPr>
          <a:spLocks noChangeAspect="1" noChangeArrowheads="1"/>
        </xdr:cNvSpPr>
      </xdr:nvSpPr>
      <xdr:spPr bwMode="auto">
        <a:xfrm>
          <a:off x="9172575" y="21050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9236" name="AutoShape 20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20</xdr:row>
      <xdr:rowOff>0</xdr:rowOff>
    </xdr:from>
    <xdr:to>
      <xdr:col>26</xdr:col>
      <xdr:colOff>28575</xdr:colOff>
      <xdr:row>20</xdr:row>
      <xdr:rowOff>28575</xdr:rowOff>
    </xdr:to>
    <xdr:sp macro="" textlink="">
      <xdr:nvSpPr>
        <xdr:cNvPr id="9237" name="AutoShape 21" descr="leer"/>
        <xdr:cNvSpPr>
          <a:spLocks noChangeAspect="1" noChangeArrowheads="1"/>
        </xdr:cNvSpPr>
      </xdr:nvSpPr>
      <xdr:spPr bwMode="auto">
        <a:xfrm>
          <a:off x="91725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</xdr:row>
      <xdr:rowOff>0</xdr:rowOff>
    </xdr:from>
    <xdr:to>
      <xdr:col>26</xdr:col>
      <xdr:colOff>28575</xdr:colOff>
      <xdr:row>2</xdr:row>
      <xdr:rowOff>28575</xdr:rowOff>
    </xdr:to>
    <xdr:sp macro="" textlink="">
      <xdr:nvSpPr>
        <xdr:cNvPr id="9238" name="AutoShape 22" descr="leer"/>
        <xdr:cNvSpPr>
          <a:spLocks noChangeAspect="1" noChangeArrowheads="1"/>
        </xdr:cNvSpPr>
      </xdr:nvSpPr>
      <xdr:spPr bwMode="auto">
        <a:xfrm>
          <a:off x="9172575" y="3238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0</xdr:row>
      <xdr:rowOff>0</xdr:rowOff>
    </xdr:from>
    <xdr:to>
      <xdr:col>26</xdr:col>
      <xdr:colOff>28575</xdr:colOff>
      <xdr:row>0</xdr:row>
      <xdr:rowOff>28575</xdr:rowOff>
    </xdr:to>
    <xdr:sp macro="" textlink="">
      <xdr:nvSpPr>
        <xdr:cNvPr id="9239" name="AutoShape 23" descr="leer"/>
        <xdr:cNvSpPr>
          <a:spLocks noChangeAspect="1" noChangeArrowheads="1"/>
        </xdr:cNvSpPr>
      </xdr:nvSpPr>
      <xdr:spPr bwMode="auto">
        <a:xfrm>
          <a:off x="9172575" y="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</xdr:row>
      <xdr:rowOff>0</xdr:rowOff>
    </xdr:from>
    <xdr:to>
      <xdr:col>26</xdr:col>
      <xdr:colOff>28575</xdr:colOff>
      <xdr:row>1</xdr:row>
      <xdr:rowOff>28575</xdr:rowOff>
    </xdr:to>
    <xdr:sp macro="" textlink="">
      <xdr:nvSpPr>
        <xdr:cNvPr id="9240" name="AutoShape 24" descr="leer"/>
        <xdr:cNvSpPr>
          <a:spLocks noChangeAspect="1" noChangeArrowheads="1"/>
        </xdr:cNvSpPr>
      </xdr:nvSpPr>
      <xdr:spPr bwMode="auto">
        <a:xfrm>
          <a:off x="9172575" y="1619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9</xdr:row>
      <xdr:rowOff>0</xdr:rowOff>
    </xdr:from>
    <xdr:to>
      <xdr:col>26</xdr:col>
      <xdr:colOff>38100</xdr:colOff>
      <xdr:row>9</xdr:row>
      <xdr:rowOff>38100</xdr:rowOff>
    </xdr:to>
    <xdr:sp macro="" textlink="">
      <xdr:nvSpPr>
        <xdr:cNvPr id="9241" name="AutoShape 25" descr="leer"/>
        <xdr:cNvSpPr>
          <a:spLocks noChangeAspect="1" noChangeArrowheads="1"/>
        </xdr:cNvSpPr>
      </xdr:nvSpPr>
      <xdr:spPr bwMode="auto">
        <a:xfrm>
          <a:off x="9172575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9242" name="AutoShape 26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9243" name="AutoShape 27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17</xdr:row>
      <xdr:rowOff>0</xdr:rowOff>
    </xdr:from>
    <xdr:to>
      <xdr:col>26</xdr:col>
      <xdr:colOff>28575</xdr:colOff>
      <xdr:row>17</xdr:row>
      <xdr:rowOff>28575</xdr:rowOff>
    </xdr:to>
    <xdr:sp macro="" textlink="">
      <xdr:nvSpPr>
        <xdr:cNvPr id="9244" name="AutoShape 28" descr="leer"/>
        <xdr:cNvSpPr>
          <a:spLocks noChangeAspect="1" noChangeArrowheads="1"/>
        </xdr:cNvSpPr>
      </xdr:nvSpPr>
      <xdr:spPr bwMode="auto">
        <a:xfrm>
          <a:off x="9172575" y="27527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20</xdr:row>
      <xdr:rowOff>0</xdr:rowOff>
    </xdr:from>
    <xdr:to>
      <xdr:col>26</xdr:col>
      <xdr:colOff>28575</xdr:colOff>
      <xdr:row>20</xdr:row>
      <xdr:rowOff>28575</xdr:rowOff>
    </xdr:to>
    <xdr:sp macro="" textlink="">
      <xdr:nvSpPr>
        <xdr:cNvPr id="9245" name="AutoShape 29" descr="leer"/>
        <xdr:cNvSpPr>
          <a:spLocks noChangeAspect="1" noChangeArrowheads="1"/>
        </xdr:cNvSpPr>
      </xdr:nvSpPr>
      <xdr:spPr bwMode="auto">
        <a:xfrm>
          <a:off x="91725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20</xdr:row>
      <xdr:rowOff>0</xdr:rowOff>
    </xdr:from>
    <xdr:to>
      <xdr:col>26</xdr:col>
      <xdr:colOff>28575</xdr:colOff>
      <xdr:row>20</xdr:row>
      <xdr:rowOff>28575</xdr:rowOff>
    </xdr:to>
    <xdr:sp macro="" textlink="">
      <xdr:nvSpPr>
        <xdr:cNvPr id="9246" name="AutoShape 30" descr="leer"/>
        <xdr:cNvSpPr>
          <a:spLocks noChangeAspect="1" noChangeArrowheads="1"/>
        </xdr:cNvSpPr>
      </xdr:nvSpPr>
      <xdr:spPr bwMode="auto">
        <a:xfrm>
          <a:off x="91725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20</xdr:row>
      <xdr:rowOff>0</xdr:rowOff>
    </xdr:from>
    <xdr:to>
      <xdr:col>26</xdr:col>
      <xdr:colOff>28575</xdr:colOff>
      <xdr:row>20</xdr:row>
      <xdr:rowOff>28575</xdr:rowOff>
    </xdr:to>
    <xdr:sp macro="" textlink="">
      <xdr:nvSpPr>
        <xdr:cNvPr id="9247" name="AutoShape 31" descr="leer"/>
        <xdr:cNvSpPr>
          <a:spLocks noChangeAspect="1" noChangeArrowheads="1"/>
        </xdr:cNvSpPr>
      </xdr:nvSpPr>
      <xdr:spPr bwMode="auto">
        <a:xfrm>
          <a:off x="91725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23</xdr:row>
      <xdr:rowOff>0</xdr:rowOff>
    </xdr:from>
    <xdr:to>
      <xdr:col>26</xdr:col>
      <xdr:colOff>28575</xdr:colOff>
      <xdr:row>23</xdr:row>
      <xdr:rowOff>28575</xdr:rowOff>
    </xdr:to>
    <xdr:sp macro="" textlink="">
      <xdr:nvSpPr>
        <xdr:cNvPr id="9248" name="AutoShape 32" descr="leer"/>
        <xdr:cNvSpPr>
          <a:spLocks noChangeAspect="1" noChangeArrowheads="1"/>
        </xdr:cNvSpPr>
      </xdr:nvSpPr>
      <xdr:spPr bwMode="auto">
        <a:xfrm>
          <a:off x="9172575" y="37242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38100</xdr:colOff>
      <xdr:row>7</xdr:row>
      <xdr:rowOff>38100</xdr:rowOff>
    </xdr:to>
    <xdr:sp macro="" textlink="">
      <xdr:nvSpPr>
        <xdr:cNvPr id="9249" name="AutoShape 33" descr="leer"/>
        <xdr:cNvSpPr>
          <a:spLocks noChangeAspect="1" noChangeArrowheads="1"/>
        </xdr:cNvSpPr>
      </xdr:nvSpPr>
      <xdr:spPr bwMode="auto">
        <a:xfrm>
          <a:off x="1162050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38100</xdr:colOff>
      <xdr:row>9</xdr:row>
      <xdr:rowOff>38100</xdr:rowOff>
    </xdr:to>
    <xdr:sp macro="" textlink="">
      <xdr:nvSpPr>
        <xdr:cNvPr id="9250" name="AutoShape 34" descr="leer"/>
        <xdr:cNvSpPr>
          <a:spLocks noChangeAspect="1" noChangeArrowheads="1"/>
        </xdr:cNvSpPr>
      </xdr:nvSpPr>
      <xdr:spPr bwMode="auto">
        <a:xfrm>
          <a:off x="2209800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38100</xdr:colOff>
      <xdr:row>12</xdr:row>
      <xdr:rowOff>38100</xdr:rowOff>
    </xdr:to>
    <xdr:sp macro="" textlink="">
      <xdr:nvSpPr>
        <xdr:cNvPr id="9251" name="AutoShape 35" descr="leer"/>
        <xdr:cNvSpPr>
          <a:spLocks noChangeAspect="1" noChangeArrowheads="1"/>
        </xdr:cNvSpPr>
      </xdr:nvSpPr>
      <xdr:spPr bwMode="auto">
        <a:xfrm>
          <a:off x="1162050" y="19431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sp macro="" textlink="">
      <xdr:nvSpPr>
        <xdr:cNvPr id="9252" name="AutoShape 36" descr="leer"/>
        <xdr:cNvSpPr>
          <a:spLocks noChangeAspect="1" noChangeArrowheads="1"/>
        </xdr:cNvSpPr>
      </xdr:nvSpPr>
      <xdr:spPr bwMode="auto">
        <a:xfrm>
          <a:off x="2209800" y="22669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38100</xdr:colOff>
      <xdr:row>5</xdr:row>
      <xdr:rowOff>38100</xdr:rowOff>
    </xdr:to>
    <xdr:sp macro="" textlink="">
      <xdr:nvSpPr>
        <xdr:cNvPr id="9253" name="AutoShape 83" descr="leer"/>
        <xdr:cNvSpPr>
          <a:spLocks noChangeAspect="1" noChangeArrowheads="1"/>
        </xdr:cNvSpPr>
      </xdr:nvSpPr>
      <xdr:spPr bwMode="auto">
        <a:xfrm>
          <a:off x="44481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38100</xdr:colOff>
      <xdr:row>31</xdr:row>
      <xdr:rowOff>38100</xdr:rowOff>
    </xdr:to>
    <xdr:sp macro="" textlink="">
      <xdr:nvSpPr>
        <xdr:cNvPr id="9254" name="AutoShape 84" descr="leer"/>
        <xdr:cNvSpPr>
          <a:spLocks noChangeAspect="1" noChangeArrowheads="1"/>
        </xdr:cNvSpPr>
      </xdr:nvSpPr>
      <xdr:spPr bwMode="auto">
        <a:xfrm>
          <a:off x="1162050" y="50196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38100</xdr:colOff>
      <xdr:row>38</xdr:row>
      <xdr:rowOff>38100</xdr:rowOff>
    </xdr:to>
    <xdr:sp macro="" textlink="">
      <xdr:nvSpPr>
        <xdr:cNvPr id="9255" name="AutoShape 85" descr="leer"/>
        <xdr:cNvSpPr>
          <a:spLocks noChangeAspect="1" noChangeArrowheads="1"/>
        </xdr:cNvSpPr>
      </xdr:nvSpPr>
      <xdr:spPr bwMode="auto">
        <a:xfrm>
          <a:off x="1162050" y="61531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34</xdr:row>
      <xdr:rowOff>0</xdr:rowOff>
    </xdr:from>
    <xdr:to>
      <xdr:col>9</xdr:col>
      <xdr:colOff>38100</xdr:colOff>
      <xdr:row>34</xdr:row>
      <xdr:rowOff>38100</xdr:rowOff>
    </xdr:to>
    <xdr:sp macro="" textlink="">
      <xdr:nvSpPr>
        <xdr:cNvPr id="9256" name="AutoShape 86" descr="leer"/>
        <xdr:cNvSpPr>
          <a:spLocks noChangeAspect="1" noChangeArrowheads="1"/>
        </xdr:cNvSpPr>
      </xdr:nvSpPr>
      <xdr:spPr bwMode="auto">
        <a:xfrm>
          <a:off x="5495925" y="55054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26</xdr:col>
      <xdr:colOff>0</xdr:colOff>
      <xdr:row>6</xdr:row>
      <xdr:rowOff>0</xdr:rowOff>
    </xdr:from>
    <xdr:to>
      <xdr:col>26</xdr:col>
      <xdr:colOff>38100</xdr:colOff>
      <xdr:row>6</xdr:row>
      <xdr:rowOff>38100</xdr:rowOff>
    </xdr:to>
    <xdr:sp macro="" textlink="">
      <xdr:nvSpPr>
        <xdr:cNvPr id="10241" name="AutoShape 1" descr="leer"/>
        <xdr:cNvSpPr>
          <a:spLocks noChangeAspect="1" noChangeArrowheads="1"/>
        </xdr:cNvSpPr>
      </xdr:nvSpPr>
      <xdr:spPr bwMode="auto">
        <a:xfrm>
          <a:off x="9172575" y="9715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5</xdr:row>
      <xdr:rowOff>0</xdr:rowOff>
    </xdr:from>
    <xdr:to>
      <xdr:col>26</xdr:col>
      <xdr:colOff>38100</xdr:colOff>
      <xdr:row>5</xdr:row>
      <xdr:rowOff>38100</xdr:rowOff>
    </xdr:to>
    <xdr:sp macro="" textlink="">
      <xdr:nvSpPr>
        <xdr:cNvPr id="10242" name="AutoShape 2" descr="leer"/>
        <xdr:cNvSpPr>
          <a:spLocks noChangeAspect="1" noChangeArrowheads="1"/>
        </xdr:cNvSpPr>
      </xdr:nvSpPr>
      <xdr:spPr bwMode="auto">
        <a:xfrm>
          <a:off x="91725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10243" name="AutoShape 3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10</xdr:row>
      <xdr:rowOff>0</xdr:rowOff>
    </xdr:from>
    <xdr:to>
      <xdr:col>26</xdr:col>
      <xdr:colOff>28575</xdr:colOff>
      <xdr:row>10</xdr:row>
      <xdr:rowOff>28575</xdr:rowOff>
    </xdr:to>
    <xdr:sp macro="" textlink="">
      <xdr:nvSpPr>
        <xdr:cNvPr id="10244" name="AutoShape 4" descr="leer"/>
        <xdr:cNvSpPr>
          <a:spLocks noChangeAspect="1" noChangeArrowheads="1"/>
        </xdr:cNvSpPr>
      </xdr:nvSpPr>
      <xdr:spPr bwMode="auto">
        <a:xfrm>
          <a:off x="9172575" y="16192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11</xdr:row>
      <xdr:rowOff>0</xdr:rowOff>
    </xdr:from>
    <xdr:to>
      <xdr:col>26</xdr:col>
      <xdr:colOff>28575</xdr:colOff>
      <xdr:row>11</xdr:row>
      <xdr:rowOff>28575</xdr:rowOff>
    </xdr:to>
    <xdr:sp macro="" textlink="">
      <xdr:nvSpPr>
        <xdr:cNvPr id="10245" name="AutoShape 5" descr="leer"/>
        <xdr:cNvSpPr>
          <a:spLocks noChangeAspect="1" noChangeArrowheads="1"/>
        </xdr:cNvSpPr>
      </xdr:nvSpPr>
      <xdr:spPr bwMode="auto">
        <a:xfrm>
          <a:off x="9172575" y="17811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28575</xdr:colOff>
      <xdr:row>18</xdr:row>
      <xdr:rowOff>28575</xdr:rowOff>
    </xdr:to>
    <xdr:sp macro="" textlink="">
      <xdr:nvSpPr>
        <xdr:cNvPr id="10246" name="AutoShape 6" descr="leer"/>
        <xdr:cNvSpPr>
          <a:spLocks noChangeAspect="1" noChangeArrowheads="1"/>
        </xdr:cNvSpPr>
      </xdr:nvSpPr>
      <xdr:spPr bwMode="auto">
        <a:xfrm>
          <a:off x="8296275" y="29146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5</xdr:row>
      <xdr:rowOff>0</xdr:rowOff>
    </xdr:from>
    <xdr:to>
      <xdr:col>26</xdr:col>
      <xdr:colOff>38100</xdr:colOff>
      <xdr:row>5</xdr:row>
      <xdr:rowOff>38100</xdr:rowOff>
    </xdr:to>
    <xdr:sp macro="" textlink="">
      <xdr:nvSpPr>
        <xdr:cNvPr id="10247" name="AutoShape 7" descr="leer"/>
        <xdr:cNvSpPr>
          <a:spLocks noChangeAspect="1" noChangeArrowheads="1"/>
        </xdr:cNvSpPr>
      </xdr:nvSpPr>
      <xdr:spPr bwMode="auto">
        <a:xfrm>
          <a:off x="91725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10248" name="AutoShape 8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9</xdr:row>
      <xdr:rowOff>0</xdr:rowOff>
    </xdr:from>
    <xdr:to>
      <xdr:col>26</xdr:col>
      <xdr:colOff>38100</xdr:colOff>
      <xdr:row>9</xdr:row>
      <xdr:rowOff>38100</xdr:rowOff>
    </xdr:to>
    <xdr:sp macro="" textlink="">
      <xdr:nvSpPr>
        <xdr:cNvPr id="10249" name="AutoShape 9" descr="leer"/>
        <xdr:cNvSpPr>
          <a:spLocks noChangeAspect="1" noChangeArrowheads="1"/>
        </xdr:cNvSpPr>
      </xdr:nvSpPr>
      <xdr:spPr bwMode="auto">
        <a:xfrm>
          <a:off x="9172575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10</xdr:row>
      <xdr:rowOff>0</xdr:rowOff>
    </xdr:from>
    <xdr:to>
      <xdr:col>26</xdr:col>
      <xdr:colOff>28575</xdr:colOff>
      <xdr:row>10</xdr:row>
      <xdr:rowOff>28575</xdr:rowOff>
    </xdr:to>
    <xdr:sp macro="" textlink="">
      <xdr:nvSpPr>
        <xdr:cNvPr id="10250" name="AutoShape 10" descr="leer"/>
        <xdr:cNvSpPr>
          <a:spLocks noChangeAspect="1" noChangeArrowheads="1"/>
        </xdr:cNvSpPr>
      </xdr:nvSpPr>
      <xdr:spPr bwMode="auto">
        <a:xfrm>
          <a:off x="9172575" y="16192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7</xdr:row>
      <xdr:rowOff>0</xdr:rowOff>
    </xdr:from>
    <xdr:to>
      <xdr:col>26</xdr:col>
      <xdr:colOff>38100</xdr:colOff>
      <xdr:row>7</xdr:row>
      <xdr:rowOff>38100</xdr:rowOff>
    </xdr:to>
    <xdr:sp macro="" textlink="">
      <xdr:nvSpPr>
        <xdr:cNvPr id="10251" name="AutoShape 11" descr="leer"/>
        <xdr:cNvSpPr>
          <a:spLocks noChangeAspect="1" noChangeArrowheads="1"/>
        </xdr:cNvSpPr>
      </xdr:nvSpPr>
      <xdr:spPr bwMode="auto">
        <a:xfrm>
          <a:off x="91725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11</xdr:row>
      <xdr:rowOff>0</xdr:rowOff>
    </xdr:from>
    <xdr:to>
      <xdr:col>26</xdr:col>
      <xdr:colOff>28575</xdr:colOff>
      <xdr:row>11</xdr:row>
      <xdr:rowOff>28575</xdr:rowOff>
    </xdr:to>
    <xdr:sp macro="" textlink="">
      <xdr:nvSpPr>
        <xdr:cNvPr id="10252" name="AutoShape 12" descr="leer"/>
        <xdr:cNvSpPr>
          <a:spLocks noChangeAspect="1" noChangeArrowheads="1"/>
        </xdr:cNvSpPr>
      </xdr:nvSpPr>
      <xdr:spPr bwMode="auto">
        <a:xfrm>
          <a:off x="9172575" y="17811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16</xdr:row>
      <xdr:rowOff>0</xdr:rowOff>
    </xdr:from>
    <xdr:to>
      <xdr:col>23</xdr:col>
      <xdr:colOff>28575</xdr:colOff>
      <xdr:row>16</xdr:row>
      <xdr:rowOff>28575</xdr:rowOff>
    </xdr:to>
    <xdr:sp macro="" textlink="">
      <xdr:nvSpPr>
        <xdr:cNvPr id="10253" name="AutoShape 13" descr="leer"/>
        <xdr:cNvSpPr>
          <a:spLocks noChangeAspect="1" noChangeArrowheads="1"/>
        </xdr:cNvSpPr>
      </xdr:nvSpPr>
      <xdr:spPr bwMode="auto">
        <a:xfrm>
          <a:off x="8296275" y="25908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18</xdr:row>
      <xdr:rowOff>0</xdr:rowOff>
    </xdr:from>
    <xdr:to>
      <xdr:col>23</xdr:col>
      <xdr:colOff>28575</xdr:colOff>
      <xdr:row>18</xdr:row>
      <xdr:rowOff>28575</xdr:rowOff>
    </xdr:to>
    <xdr:sp macro="" textlink="">
      <xdr:nvSpPr>
        <xdr:cNvPr id="10254" name="AutoShape 14" descr="leer"/>
        <xdr:cNvSpPr>
          <a:spLocks noChangeAspect="1" noChangeArrowheads="1"/>
        </xdr:cNvSpPr>
      </xdr:nvSpPr>
      <xdr:spPr bwMode="auto">
        <a:xfrm>
          <a:off x="8296275" y="29146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17</xdr:row>
      <xdr:rowOff>0</xdr:rowOff>
    </xdr:from>
    <xdr:to>
      <xdr:col>23</xdr:col>
      <xdr:colOff>28575</xdr:colOff>
      <xdr:row>17</xdr:row>
      <xdr:rowOff>28575</xdr:rowOff>
    </xdr:to>
    <xdr:sp macro="" textlink="">
      <xdr:nvSpPr>
        <xdr:cNvPr id="10255" name="AutoShape 15" descr="leer"/>
        <xdr:cNvSpPr>
          <a:spLocks noChangeAspect="1" noChangeArrowheads="1"/>
        </xdr:cNvSpPr>
      </xdr:nvSpPr>
      <xdr:spPr bwMode="auto">
        <a:xfrm>
          <a:off x="8296275" y="27527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4</xdr:row>
      <xdr:rowOff>0</xdr:rowOff>
    </xdr:from>
    <xdr:to>
      <xdr:col>26</xdr:col>
      <xdr:colOff>28575</xdr:colOff>
      <xdr:row>4</xdr:row>
      <xdr:rowOff>28575</xdr:rowOff>
    </xdr:to>
    <xdr:sp macro="" textlink="">
      <xdr:nvSpPr>
        <xdr:cNvPr id="10256" name="AutoShape 16" descr="leer"/>
        <xdr:cNvSpPr>
          <a:spLocks noChangeAspect="1" noChangeArrowheads="1"/>
        </xdr:cNvSpPr>
      </xdr:nvSpPr>
      <xdr:spPr bwMode="auto">
        <a:xfrm>
          <a:off x="9172575" y="6477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4</xdr:row>
      <xdr:rowOff>0</xdr:rowOff>
    </xdr:from>
    <xdr:to>
      <xdr:col>26</xdr:col>
      <xdr:colOff>28575</xdr:colOff>
      <xdr:row>4</xdr:row>
      <xdr:rowOff>28575</xdr:rowOff>
    </xdr:to>
    <xdr:sp macro="" textlink="">
      <xdr:nvSpPr>
        <xdr:cNvPr id="10257" name="AutoShape 17" descr="leer"/>
        <xdr:cNvSpPr>
          <a:spLocks noChangeAspect="1" noChangeArrowheads="1"/>
        </xdr:cNvSpPr>
      </xdr:nvSpPr>
      <xdr:spPr bwMode="auto">
        <a:xfrm>
          <a:off x="9172575" y="6477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8</xdr:row>
      <xdr:rowOff>0</xdr:rowOff>
    </xdr:from>
    <xdr:to>
      <xdr:col>26</xdr:col>
      <xdr:colOff>38100</xdr:colOff>
      <xdr:row>8</xdr:row>
      <xdr:rowOff>38100</xdr:rowOff>
    </xdr:to>
    <xdr:sp macro="" textlink="">
      <xdr:nvSpPr>
        <xdr:cNvPr id="10258" name="AutoShape 18" descr="leer"/>
        <xdr:cNvSpPr>
          <a:spLocks noChangeAspect="1" noChangeArrowheads="1"/>
        </xdr:cNvSpPr>
      </xdr:nvSpPr>
      <xdr:spPr bwMode="auto">
        <a:xfrm>
          <a:off x="9172575" y="12954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13</xdr:row>
      <xdr:rowOff>0</xdr:rowOff>
    </xdr:from>
    <xdr:to>
      <xdr:col>26</xdr:col>
      <xdr:colOff>28575</xdr:colOff>
      <xdr:row>13</xdr:row>
      <xdr:rowOff>28575</xdr:rowOff>
    </xdr:to>
    <xdr:sp macro="" textlink="">
      <xdr:nvSpPr>
        <xdr:cNvPr id="10259" name="AutoShape 19" descr="leer"/>
        <xdr:cNvSpPr>
          <a:spLocks noChangeAspect="1" noChangeArrowheads="1"/>
        </xdr:cNvSpPr>
      </xdr:nvSpPr>
      <xdr:spPr bwMode="auto">
        <a:xfrm>
          <a:off x="9172575" y="21050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10260" name="AutoShape 20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28575</xdr:colOff>
      <xdr:row>20</xdr:row>
      <xdr:rowOff>28575</xdr:rowOff>
    </xdr:to>
    <xdr:sp macro="" textlink="">
      <xdr:nvSpPr>
        <xdr:cNvPr id="10261" name="AutoShape 21" descr="leer"/>
        <xdr:cNvSpPr>
          <a:spLocks noChangeAspect="1" noChangeArrowheads="1"/>
        </xdr:cNvSpPr>
      </xdr:nvSpPr>
      <xdr:spPr bwMode="auto">
        <a:xfrm>
          <a:off x="82962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</xdr:row>
      <xdr:rowOff>0</xdr:rowOff>
    </xdr:from>
    <xdr:to>
      <xdr:col>26</xdr:col>
      <xdr:colOff>28575</xdr:colOff>
      <xdr:row>2</xdr:row>
      <xdr:rowOff>28575</xdr:rowOff>
    </xdr:to>
    <xdr:sp macro="" textlink="">
      <xdr:nvSpPr>
        <xdr:cNvPr id="10262" name="AutoShape 22" descr="leer"/>
        <xdr:cNvSpPr>
          <a:spLocks noChangeAspect="1" noChangeArrowheads="1"/>
        </xdr:cNvSpPr>
      </xdr:nvSpPr>
      <xdr:spPr bwMode="auto">
        <a:xfrm>
          <a:off x="9172575" y="32385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0</xdr:row>
      <xdr:rowOff>0</xdr:rowOff>
    </xdr:from>
    <xdr:to>
      <xdr:col>26</xdr:col>
      <xdr:colOff>28575</xdr:colOff>
      <xdr:row>0</xdr:row>
      <xdr:rowOff>28575</xdr:rowOff>
    </xdr:to>
    <xdr:sp macro="" textlink="">
      <xdr:nvSpPr>
        <xdr:cNvPr id="10263" name="AutoShape 23" descr="leer"/>
        <xdr:cNvSpPr>
          <a:spLocks noChangeAspect="1" noChangeArrowheads="1"/>
        </xdr:cNvSpPr>
      </xdr:nvSpPr>
      <xdr:spPr bwMode="auto">
        <a:xfrm>
          <a:off x="9172575" y="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</xdr:row>
      <xdr:rowOff>0</xdr:rowOff>
    </xdr:from>
    <xdr:to>
      <xdr:col>26</xdr:col>
      <xdr:colOff>28575</xdr:colOff>
      <xdr:row>1</xdr:row>
      <xdr:rowOff>28575</xdr:rowOff>
    </xdr:to>
    <xdr:sp macro="" textlink="">
      <xdr:nvSpPr>
        <xdr:cNvPr id="10264" name="AutoShape 24" descr="leer"/>
        <xdr:cNvSpPr>
          <a:spLocks noChangeAspect="1" noChangeArrowheads="1"/>
        </xdr:cNvSpPr>
      </xdr:nvSpPr>
      <xdr:spPr bwMode="auto">
        <a:xfrm>
          <a:off x="9172575" y="1619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9</xdr:row>
      <xdr:rowOff>0</xdr:rowOff>
    </xdr:from>
    <xdr:to>
      <xdr:col>26</xdr:col>
      <xdr:colOff>38100</xdr:colOff>
      <xdr:row>9</xdr:row>
      <xdr:rowOff>38100</xdr:rowOff>
    </xdr:to>
    <xdr:sp macro="" textlink="">
      <xdr:nvSpPr>
        <xdr:cNvPr id="10265" name="AutoShape 25" descr="leer"/>
        <xdr:cNvSpPr>
          <a:spLocks noChangeAspect="1" noChangeArrowheads="1"/>
        </xdr:cNvSpPr>
      </xdr:nvSpPr>
      <xdr:spPr bwMode="auto">
        <a:xfrm>
          <a:off x="9172575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10266" name="AutoShape 26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15</xdr:row>
      <xdr:rowOff>0</xdr:rowOff>
    </xdr:from>
    <xdr:to>
      <xdr:col>26</xdr:col>
      <xdr:colOff>28575</xdr:colOff>
      <xdr:row>15</xdr:row>
      <xdr:rowOff>28575</xdr:rowOff>
    </xdr:to>
    <xdr:sp macro="" textlink="">
      <xdr:nvSpPr>
        <xdr:cNvPr id="10267" name="AutoShape 27" descr="leer"/>
        <xdr:cNvSpPr>
          <a:spLocks noChangeAspect="1" noChangeArrowheads="1"/>
        </xdr:cNvSpPr>
      </xdr:nvSpPr>
      <xdr:spPr bwMode="auto">
        <a:xfrm>
          <a:off x="9172575" y="24288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17</xdr:row>
      <xdr:rowOff>0</xdr:rowOff>
    </xdr:from>
    <xdr:to>
      <xdr:col>23</xdr:col>
      <xdr:colOff>28575</xdr:colOff>
      <xdr:row>17</xdr:row>
      <xdr:rowOff>28575</xdr:rowOff>
    </xdr:to>
    <xdr:sp macro="" textlink="">
      <xdr:nvSpPr>
        <xdr:cNvPr id="10268" name="AutoShape 28" descr="leer"/>
        <xdr:cNvSpPr>
          <a:spLocks noChangeAspect="1" noChangeArrowheads="1"/>
        </xdr:cNvSpPr>
      </xdr:nvSpPr>
      <xdr:spPr bwMode="auto">
        <a:xfrm>
          <a:off x="8296275" y="275272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28575</xdr:colOff>
      <xdr:row>20</xdr:row>
      <xdr:rowOff>28575</xdr:rowOff>
    </xdr:to>
    <xdr:sp macro="" textlink="">
      <xdr:nvSpPr>
        <xdr:cNvPr id="10269" name="AutoShape 29" descr="leer"/>
        <xdr:cNvSpPr>
          <a:spLocks noChangeAspect="1" noChangeArrowheads="1"/>
        </xdr:cNvSpPr>
      </xdr:nvSpPr>
      <xdr:spPr bwMode="auto">
        <a:xfrm>
          <a:off x="82962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28575</xdr:colOff>
      <xdr:row>20</xdr:row>
      <xdr:rowOff>28575</xdr:rowOff>
    </xdr:to>
    <xdr:sp macro="" textlink="">
      <xdr:nvSpPr>
        <xdr:cNvPr id="10270" name="AutoShape 30" descr="leer"/>
        <xdr:cNvSpPr>
          <a:spLocks noChangeAspect="1" noChangeArrowheads="1"/>
        </xdr:cNvSpPr>
      </xdr:nvSpPr>
      <xdr:spPr bwMode="auto">
        <a:xfrm>
          <a:off x="82962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28575</xdr:colOff>
      <xdr:row>20</xdr:row>
      <xdr:rowOff>28575</xdr:rowOff>
    </xdr:to>
    <xdr:sp macro="" textlink="">
      <xdr:nvSpPr>
        <xdr:cNvPr id="10271" name="AutoShape 31" descr="leer"/>
        <xdr:cNvSpPr>
          <a:spLocks noChangeAspect="1" noChangeArrowheads="1"/>
        </xdr:cNvSpPr>
      </xdr:nvSpPr>
      <xdr:spPr bwMode="auto">
        <a:xfrm>
          <a:off x="8296275" y="3238500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26</xdr:col>
      <xdr:colOff>0</xdr:colOff>
      <xdr:row>23</xdr:row>
      <xdr:rowOff>0</xdr:rowOff>
    </xdr:from>
    <xdr:to>
      <xdr:col>26</xdr:col>
      <xdr:colOff>28575</xdr:colOff>
      <xdr:row>23</xdr:row>
      <xdr:rowOff>28575</xdr:rowOff>
    </xdr:to>
    <xdr:sp macro="" textlink="">
      <xdr:nvSpPr>
        <xdr:cNvPr id="10272" name="AutoShape 32" descr="leer"/>
        <xdr:cNvSpPr>
          <a:spLocks noChangeAspect="1" noChangeArrowheads="1"/>
        </xdr:cNvSpPr>
      </xdr:nvSpPr>
      <xdr:spPr bwMode="auto">
        <a:xfrm>
          <a:off x="9172575" y="3724275"/>
          <a:ext cx="28575" cy="28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7</xdr:row>
      <xdr:rowOff>0</xdr:rowOff>
    </xdr:from>
    <xdr:to>
      <xdr:col>2</xdr:col>
      <xdr:colOff>38100</xdr:colOff>
      <xdr:row>7</xdr:row>
      <xdr:rowOff>38100</xdr:rowOff>
    </xdr:to>
    <xdr:sp macro="" textlink="">
      <xdr:nvSpPr>
        <xdr:cNvPr id="10273" name="AutoShape 33" descr="leer"/>
        <xdr:cNvSpPr>
          <a:spLocks noChangeAspect="1" noChangeArrowheads="1"/>
        </xdr:cNvSpPr>
      </xdr:nvSpPr>
      <xdr:spPr bwMode="auto">
        <a:xfrm>
          <a:off x="1162050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9</xdr:row>
      <xdr:rowOff>0</xdr:rowOff>
    </xdr:from>
    <xdr:to>
      <xdr:col>3</xdr:col>
      <xdr:colOff>38100</xdr:colOff>
      <xdr:row>9</xdr:row>
      <xdr:rowOff>38100</xdr:rowOff>
    </xdr:to>
    <xdr:sp macro="" textlink="">
      <xdr:nvSpPr>
        <xdr:cNvPr id="10274" name="AutoShape 34" descr="leer"/>
        <xdr:cNvSpPr>
          <a:spLocks noChangeAspect="1" noChangeArrowheads="1"/>
        </xdr:cNvSpPr>
      </xdr:nvSpPr>
      <xdr:spPr bwMode="auto">
        <a:xfrm>
          <a:off x="2209800" y="14573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12</xdr:row>
      <xdr:rowOff>0</xdr:rowOff>
    </xdr:from>
    <xdr:to>
      <xdr:col>2</xdr:col>
      <xdr:colOff>38100</xdr:colOff>
      <xdr:row>12</xdr:row>
      <xdr:rowOff>38100</xdr:rowOff>
    </xdr:to>
    <xdr:sp macro="" textlink="">
      <xdr:nvSpPr>
        <xdr:cNvPr id="10275" name="AutoShape 35" descr="leer"/>
        <xdr:cNvSpPr>
          <a:spLocks noChangeAspect="1" noChangeArrowheads="1"/>
        </xdr:cNvSpPr>
      </xdr:nvSpPr>
      <xdr:spPr bwMode="auto">
        <a:xfrm>
          <a:off x="1162050" y="19431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38100</xdr:colOff>
      <xdr:row>14</xdr:row>
      <xdr:rowOff>38100</xdr:rowOff>
    </xdr:to>
    <xdr:sp macro="" textlink="">
      <xdr:nvSpPr>
        <xdr:cNvPr id="10276" name="AutoShape 36" descr="leer"/>
        <xdr:cNvSpPr>
          <a:spLocks noChangeAspect="1" noChangeArrowheads="1"/>
        </xdr:cNvSpPr>
      </xdr:nvSpPr>
      <xdr:spPr bwMode="auto">
        <a:xfrm>
          <a:off x="2209800" y="22669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5</xdr:row>
      <xdr:rowOff>0</xdr:rowOff>
    </xdr:from>
    <xdr:to>
      <xdr:col>8</xdr:col>
      <xdr:colOff>38100</xdr:colOff>
      <xdr:row>5</xdr:row>
      <xdr:rowOff>38100</xdr:rowOff>
    </xdr:to>
    <xdr:sp macro="" textlink="">
      <xdr:nvSpPr>
        <xdr:cNvPr id="10277" name="AutoShape 37" descr="leer"/>
        <xdr:cNvSpPr>
          <a:spLocks noChangeAspect="1" noChangeArrowheads="1"/>
        </xdr:cNvSpPr>
      </xdr:nvSpPr>
      <xdr:spPr bwMode="auto">
        <a:xfrm>
          <a:off x="4448175" y="8096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31</xdr:row>
      <xdr:rowOff>0</xdr:rowOff>
    </xdr:from>
    <xdr:to>
      <xdr:col>2</xdr:col>
      <xdr:colOff>38100</xdr:colOff>
      <xdr:row>31</xdr:row>
      <xdr:rowOff>38100</xdr:rowOff>
    </xdr:to>
    <xdr:sp macro="" textlink="">
      <xdr:nvSpPr>
        <xdr:cNvPr id="10278" name="AutoShape 38" descr="leer"/>
        <xdr:cNvSpPr>
          <a:spLocks noChangeAspect="1" noChangeArrowheads="1"/>
        </xdr:cNvSpPr>
      </xdr:nvSpPr>
      <xdr:spPr bwMode="auto">
        <a:xfrm>
          <a:off x="1162050" y="50196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38</xdr:row>
      <xdr:rowOff>0</xdr:rowOff>
    </xdr:from>
    <xdr:to>
      <xdr:col>2</xdr:col>
      <xdr:colOff>38100</xdr:colOff>
      <xdr:row>38</xdr:row>
      <xdr:rowOff>38100</xdr:rowOff>
    </xdr:to>
    <xdr:sp macro="" textlink="">
      <xdr:nvSpPr>
        <xdr:cNvPr id="10279" name="AutoShape 39" descr="leer"/>
        <xdr:cNvSpPr>
          <a:spLocks noChangeAspect="1" noChangeArrowheads="1"/>
        </xdr:cNvSpPr>
      </xdr:nvSpPr>
      <xdr:spPr bwMode="auto">
        <a:xfrm>
          <a:off x="1162050" y="61531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34</xdr:row>
      <xdr:rowOff>0</xdr:rowOff>
    </xdr:from>
    <xdr:to>
      <xdr:col>9</xdr:col>
      <xdr:colOff>38100</xdr:colOff>
      <xdr:row>34</xdr:row>
      <xdr:rowOff>38100</xdr:rowOff>
    </xdr:to>
    <xdr:sp macro="" textlink="">
      <xdr:nvSpPr>
        <xdr:cNvPr id="10280" name="AutoShape 40" descr="leer"/>
        <xdr:cNvSpPr>
          <a:spLocks noChangeAspect="1" noChangeArrowheads="1"/>
        </xdr:cNvSpPr>
      </xdr:nvSpPr>
      <xdr:spPr bwMode="auto">
        <a:xfrm>
          <a:off x="5495925" y="55054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0281" name="AutoShape 41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19</xdr:row>
      <xdr:rowOff>0</xdr:rowOff>
    </xdr:from>
    <xdr:to>
      <xdr:col>23</xdr:col>
      <xdr:colOff>38100</xdr:colOff>
      <xdr:row>19</xdr:row>
      <xdr:rowOff>38100</xdr:rowOff>
    </xdr:to>
    <xdr:sp macro="" textlink="">
      <xdr:nvSpPr>
        <xdr:cNvPr id="10282" name="AutoShape 42" descr="leer"/>
        <xdr:cNvSpPr>
          <a:spLocks noChangeAspect="1" noChangeArrowheads="1"/>
        </xdr:cNvSpPr>
      </xdr:nvSpPr>
      <xdr:spPr bwMode="auto">
        <a:xfrm>
          <a:off x="8296275" y="30765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0283" name="AutoShape 43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20</xdr:row>
      <xdr:rowOff>0</xdr:rowOff>
    </xdr:from>
    <xdr:to>
      <xdr:col>23</xdr:col>
      <xdr:colOff>38100</xdr:colOff>
      <xdr:row>20</xdr:row>
      <xdr:rowOff>38100</xdr:rowOff>
    </xdr:to>
    <xdr:sp macro="" textlink="">
      <xdr:nvSpPr>
        <xdr:cNvPr id="10284" name="AutoShape 44" descr="leer"/>
        <xdr:cNvSpPr>
          <a:spLocks noChangeAspect="1" noChangeArrowheads="1"/>
        </xdr:cNvSpPr>
      </xdr:nvSpPr>
      <xdr:spPr bwMode="auto">
        <a:xfrm>
          <a:off x="8296275" y="32385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38100</xdr:colOff>
      <xdr:row>21</xdr:row>
      <xdr:rowOff>38100</xdr:rowOff>
    </xdr:to>
    <xdr:sp macro="" textlink="">
      <xdr:nvSpPr>
        <xdr:cNvPr id="10285" name="AutoShape 45" descr="leer"/>
        <xdr:cNvSpPr>
          <a:spLocks noChangeAspect="1" noChangeArrowheads="1"/>
        </xdr:cNvSpPr>
      </xdr:nvSpPr>
      <xdr:spPr bwMode="auto">
        <a:xfrm>
          <a:off x="8296275" y="34004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21</xdr:row>
      <xdr:rowOff>0</xdr:rowOff>
    </xdr:from>
    <xdr:to>
      <xdr:col>23</xdr:col>
      <xdr:colOff>38100</xdr:colOff>
      <xdr:row>21</xdr:row>
      <xdr:rowOff>38100</xdr:rowOff>
    </xdr:to>
    <xdr:sp macro="" textlink="">
      <xdr:nvSpPr>
        <xdr:cNvPr id="10286" name="AutoShape 46" descr="leer"/>
        <xdr:cNvSpPr>
          <a:spLocks noChangeAspect="1" noChangeArrowheads="1"/>
        </xdr:cNvSpPr>
      </xdr:nvSpPr>
      <xdr:spPr bwMode="auto">
        <a:xfrm>
          <a:off x="8296275" y="34004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0287" name="AutoShape 47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23</xdr:col>
      <xdr:colOff>0</xdr:colOff>
      <xdr:row>22</xdr:row>
      <xdr:rowOff>0</xdr:rowOff>
    </xdr:from>
    <xdr:to>
      <xdr:col>23</xdr:col>
      <xdr:colOff>38100</xdr:colOff>
      <xdr:row>22</xdr:row>
      <xdr:rowOff>38100</xdr:rowOff>
    </xdr:to>
    <xdr:sp macro="" textlink="">
      <xdr:nvSpPr>
        <xdr:cNvPr id="10288" name="AutoShape 48" descr="leer"/>
        <xdr:cNvSpPr>
          <a:spLocks noChangeAspect="1" noChangeArrowheads="1"/>
        </xdr:cNvSpPr>
      </xdr:nvSpPr>
      <xdr:spPr bwMode="auto">
        <a:xfrm>
          <a:off x="8296275" y="356235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8</xdr:col>
      <xdr:colOff>0</xdr:colOff>
      <xdr:row>7</xdr:row>
      <xdr:rowOff>0</xdr:rowOff>
    </xdr:from>
    <xdr:to>
      <xdr:col>8</xdr:col>
      <xdr:colOff>38100</xdr:colOff>
      <xdr:row>7</xdr:row>
      <xdr:rowOff>38100</xdr:rowOff>
    </xdr:to>
    <xdr:sp macro="" textlink="">
      <xdr:nvSpPr>
        <xdr:cNvPr id="10289" name="AutoShape 49" descr="leer"/>
        <xdr:cNvSpPr>
          <a:spLocks noChangeAspect="1" noChangeArrowheads="1"/>
        </xdr:cNvSpPr>
      </xdr:nvSpPr>
      <xdr:spPr bwMode="auto">
        <a:xfrm>
          <a:off x="4448175" y="11334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37</xdr:row>
      <xdr:rowOff>0</xdr:rowOff>
    </xdr:from>
    <xdr:to>
      <xdr:col>2</xdr:col>
      <xdr:colOff>38100</xdr:colOff>
      <xdr:row>37</xdr:row>
      <xdr:rowOff>38100</xdr:rowOff>
    </xdr:to>
    <xdr:sp macro="" textlink="">
      <xdr:nvSpPr>
        <xdr:cNvPr id="10290" name="AutoShape 50" descr="leer"/>
        <xdr:cNvSpPr>
          <a:spLocks noChangeAspect="1" noChangeArrowheads="1"/>
        </xdr:cNvSpPr>
      </xdr:nvSpPr>
      <xdr:spPr bwMode="auto">
        <a:xfrm>
          <a:off x="1162050" y="59912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40</xdr:row>
      <xdr:rowOff>0</xdr:rowOff>
    </xdr:from>
    <xdr:to>
      <xdr:col>2</xdr:col>
      <xdr:colOff>38100</xdr:colOff>
      <xdr:row>40</xdr:row>
      <xdr:rowOff>38100</xdr:rowOff>
    </xdr:to>
    <xdr:sp macro="" textlink="">
      <xdr:nvSpPr>
        <xdr:cNvPr id="10291" name="AutoShape 51" descr="leer"/>
        <xdr:cNvSpPr>
          <a:spLocks noChangeAspect="1" noChangeArrowheads="1"/>
        </xdr:cNvSpPr>
      </xdr:nvSpPr>
      <xdr:spPr bwMode="auto">
        <a:xfrm>
          <a:off x="1162050" y="64770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31</xdr:row>
      <xdr:rowOff>0</xdr:rowOff>
    </xdr:from>
    <xdr:to>
      <xdr:col>9</xdr:col>
      <xdr:colOff>38100</xdr:colOff>
      <xdr:row>31</xdr:row>
      <xdr:rowOff>38100</xdr:rowOff>
    </xdr:to>
    <xdr:sp macro="" textlink="">
      <xdr:nvSpPr>
        <xdr:cNvPr id="10292" name="AutoShape 52" descr="leer"/>
        <xdr:cNvSpPr>
          <a:spLocks noChangeAspect="1" noChangeArrowheads="1"/>
        </xdr:cNvSpPr>
      </xdr:nvSpPr>
      <xdr:spPr bwMode="auto">
        <a:xfrm>
          <a:off x="5495925" y="501967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33</xdr:row>
      <xdr:rowOff>0</xdr:rowOff>
    </xdr:from>
    <xdr:to>
      <xdr:col>9</xdr:col>
      <xdr:colOff>38100</xdr:colOff>
      <xdr:row>33</xdr:row>
      <xdr:rowOff>38100</xdr:rowOff>
    </xdr:to>
    <xdr:sp macro="" textlink="">
      <xdr:nvSpPr>
        <xdr:cNvPr id="10293" name="AutoShape 53" descr="leer"/>
        <xdr:cNvSpPr>
          <a:spLocks noChangeAspect="1" noChangeArrowheads="1"/>
        </xdr:cNvSpPr>
      </xdr:nvSpPr>
      <xdr:spPr bwMode="auto">
        <a:xfrm>
          <a:off x="5495925" y="5343525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9</xdr:col>
      <xdr:colOff>0</xdr:colOff>
      <xdr:row>36</xdr:row>
      <xdr:rowOff>0</xdr:rowOff>
    </xdr:from>
    <xdr:to>
      <xdr:col>9</xdr:col>
      <xdr:colOff>38100</xdr:colOff>
      <xdr:row>36</xdr:row>
      <xdr:rowOff>38100</xdr:rowOff>
    </xdr:to>
    <xdr:sp macro="" textlink="">
      <xdr:nvSpPr>
        <xdr:cNvPr id="10294" name="AutoShape 54" descr="leer"/>
        <xdr:cNvSpPr>
          <a:spLocks noChangeAspect="1" noChangeArrowheads="1"/>
        </xdr:cNvSpPr>
      </xdr:nvSpPr>
      <xdr:spPr bwMode="auto">
        <a:xfrm>
          <a:off x="5495925" y="5829300"/>
          <a:ext cx="38100" cy="381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tabSelected="1" zoomScale="85" workbookViewId="0"/>
  </sheetViews>
  <sheetFormatPr baseColWidth="10" defaultRowHeight="11.25" x14ac:dyDescent="0.2"/>
  <cols>
    <col min="1" max="1" width="15.7109375" style="77" customWidth="1"/>
    <col min="2" max="6" width="5.7109375" style="78" customWidth="1"/>
    <col min="7" max="7" width="1.7109375" style="78" customWidth="1"/>
    <col min="8" max="10" width="5.7109375" style="78" customWidth="1"/>
    <col min="11" max="11" width="1.7109375" style="78" customWidth="1"/>
    <col min="12" max="26" width="5.7109375" style="78" customWidth="1"/>
    <col min="27" max="27" width="10.7109375" style="78" customWidth="1"/>
    <col min="28" max="16384" width="11.42578125" style="77"/>
  </cols>
  <sheetData>
    <row r="1" spans="1:27" s="79" customFormat="1" x14ac:dyDescent="0.2">
      <c r="A1" s="82" t="s">
        <v>26</v>
      </c>
      <c r="B1" s="83">
        <v>1981</v>
      </c>
      <c r="C1" s="83">
        <v>1982</v>
      </c>
      <c r="D1" s="83">
        <v>1983</v>
      </c>
      <c r="E1" s="83">
        <v>1984</v>
      </c>
      <c r="F1" s="83">
        <v>1985</v>
      </c>
      <c r="G1" s="83"/>
      <c r="H1" s="83">
        <v>1988</v>
      </c>
      <c r="I1" s="83">
        <v>1989</v>
      </c>
      <c r="J1" s="83">
        <v>1990</v>
      </c>
      <c r="K1" s="83"/>
      <c r="L1" s="83">
        <v>1997</v>
      </c>
      <c r="M1" s="83">
        <v>1998</v>
      </c>
      <c r="N1" s="83">
        <v>1999</v>
      </c>
      <c r="O1" s="83">
        <v>2000</v>
      </c>
      <c r="P1" s="83">
        <v>2001</v>
      </c>
      <c r="Q1" s="83">
        <v>2002</v>
      </c>
      <c r="R1" s="83">
        <v>2003</v>
      </c>
      <c r="S1" s="83">
        <v>2004</v>
      </c>
      <c r="T1" s="83">
        <v>2005</v>
      </c>
      <c r="U1" s="83">
        <v>2006</v>
      </c>
      <c r="V1" s="83">
        <v>2007</v>
      </c>
      <c r="W1" s="83">
        <v>2008</v>
      </c>
      <c r="X1" s="83">
        <v>2009</v>
      </c>
      <c r="Y1" s="83">
        <v>2010</v>
      </c>
      <c r="Z1" s="83">
        <v>2011</v>
      </c>
      <c r="AA1" s="83" t="s">
        <v>117</v>
      </c>
    </row>
    <row r="2" spans="1:27" x14ac:dyDescent="0.2">
      <c r="A2" s="13" t="s">
        <v>76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81"/>
      <c r="R2" s="81"/>
      <c r="S2" s="81"/>
      <c r="T2" s="81"/>
      <c r="U2" s="81"/>
      <c r="V2" s="81">
        <v>9</v>
      </c>
      <c r="W2" s="81"/>
      <c r="X2" s="81"/>
      <c r="Y2" s="81"/>
      <c r="Z2" s="81"/>
      <c r="AA2" s="80">
        <f t="shared" ref="AA2:AA43" si="0">COUNT(B2:Z2)</f>
        <v>1</v>
      </c>
    </row>
    <row r="3" spans="1:27" x14ac:dyDescent="0.2">
      <c r="A3" s="13" t="s">
        <v>104</v>
      </c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81"/>
      <c r="R3" s="81"/>
      <c r="S3" s="81"/>
      <c r="T3" s="81"/>
      <c r="U3" s="81"/>
      <c r="V3" s="81"/>
      <c r="W3" s="81">
        <v>8</v>
      </c>
      <c r="X3" s="81"/>
      <c r="Y3" s="81"/>
      <c r="Z3" s="81"/>
      <c r="AA3" s="80">
        <f t="shared" si="0"/>
        <v>1</v>
      </c>
    </row>
    <row r="4" spans="1:27" x14ac:dyDescent="0.2">
      <c r="A4" s="13" t="s">
        <v>12</v>
      </c>
      <c r="B4" s="13"/>
      <c r="C4" s="13"/>
      <c r="D4" s="13"/>
      <c r="E4" s="13"/>
      <c r="F4" s="13"/>
      <c r="G4" s="13"/>
      <c r="H4" s="13"/>
      <c r="I4" s="13"/>
      <c r="J4" s="13"/>
      <c r="K4" s="13"/>
      <c r="L4" s="13">
        <v>6</v>
      </c>
      <c r="M4" s="13"/>
      <c r="N4" s="13"/>
      <c r="O4" s="13"/>
      <c r="P4" s="13"/>
      <c r="Q4" s="81"/>
      <c r="R4" s="81"/>
      <c r="S4" s="81"/>
      <c r="T4" s="81"/>
      <c r="U4" s="81"/>
      <c r="V4" s="81"/>
      <c r="W4" s="81"/>
      <c r="X4" s="81"/>
      <c r="Y4" s="81"/>
      <c r="Z4" s="81"/>
      <c r="AA4" s="80">
        <f t="shared" si="0"/>
        <v>1</v>
      </c>
    </row>
    <row r="5" spans="1:27" x14ac:dyDescent="0.2">
      <c r="A5" s="13" t="s">
        <v>56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81"/>
      <c r="R5" s="81"/>
      <c r="S5" s="81"/>
      <c r="T5" s="81">
        <v>6</v>
      </c>
      <c r="U5" s="81"/>
      <c r="V5" s="81"/>
      <c r="W5" s="81"/>
      <c r="X5" s="81"/>
      <c r="Y5" s="81"/>
      <c r="Z5" s="81"/>
      <c r="AA5" s="80">
        <f t="shared" si="0"/>
        <v>1</v>
      </c>
    </row>
    <row r="6" spans="1:27" x14ac:dyDescent="0.2">
      <c r="A6" s="13" t="s">
        <v>110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81"/>
      <c r="R6" s="81"/>
      <c r="S6" s="81"/>
      <c r="T6" s="81"/>
      <c r="U6" s="81"/>
      <c r="V6" s="81"/>
      <c r="W6" s="81"/>
      <c r="X6" s="81">
        <v>6</v>
      </c>
      <c r="Y6" s="81">
        <v>8</v>
      </c>
      <c r="Z6" s="81">
        <v>3</v>
      </c>
      <c r="AA6" s="80">
        <f t="shared" si="0"/>
        <v>3</v>
      </c>
    </row>
    <row r="7" spans="1:27" x14ac:dyDescent="0.2">
      <c r="A7" s="13" t="s">
        <v>111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81"/>
      <c r="R7" s="81"/>
      <c r="S7" s="81"/>
      <c r="T7" s="81"/>
      <c r="U7" s="81"/>
      <c r="V7" s="81"/>
      <c r="W7" s="81"/>
      <c r="X7" s="81">
        <v>3</v>
      </c>
      <c r="Y7" s="81">
        <v>7</v>
      </c>
      <c r="Z7" s="81"/>
      <c r="AA7" s="80">
        <f t="shared" si="0"/>
        <v>2</v>
      </c>
    </row>
    <row r="8" spans="1:27" x14ac:dyDescent="0.2">
      <c r="A8" s="13" t="s">
        <v>103</v>
      </c>
      <c r="B8" s="13"/>
      <c r="C8" s="13"/>
      <c r="D8" s="13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81"/>
      <c r="R8" s="81"/>
      <c r="S8" s="81"/>
      <c r="T8" s="81"/>
      <c r="U8" s="81"/>
      <c r="V8" s="81"/>
      <c r="W8" s="81">
        <v>3</v>
      </c>
      <c r="X8" s="81"/>
      <c r="Y8" s="81"/>
      <c r="Z8" s="81"/>
      <c r="AA8" s="80">
        <f t="shared" si="0"/>
        <v>1</v>
      </c>
    </row>
    <row r="9" spans="1:27" x14ac:dyDescent="0.2">
      <c r="A9" s="13" t="s">
        <v>138</v>
      </c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81"/>
      <c r="R9" s="81">
        <v>3</v>
      </c>
      <c r="S9" s="81">
        <v>2</v>
      </c>
      <c r="T9" s="81"/>
      <c r="U9" s="81"/>
      <c r="V9" s="81"/>
      <c r="W9" s="81"/>
      <c r="X9" s="81"/>
      <c r="Y9" s="81"/>
      <c r="Z9" s="81"/>
      <c r="AA9" s="80">
        <f t="shared" si="0"/>
        <v>2</v>
      </c>
    </row>
    <row r="10" spans="1:27" x14ac:dyDescent="0.2">
      <c r="A10" s="13" t="s">
        <v>6</v>
      </c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>
        <v>3</v>
      </c>
      <c r="M10" s="13"/>
      <c r="N10" s="13"/>
      <c r="O10" s="13"/>
      <c r="P10" s="13"/>
      <c r="Q10" s="81"/>
      <c r="R10" s="81"/>
      <c r="S10" s="81"/>
      <c r="T10" s="81"/>
      <c r="U10" s="81"/>
      <c r="V10" s="81"/>
      <c r="W10" s="81"/>
      <c r="X10" s="81"/>
      <c r="Y10" s="81"/>
      <c r="Z10" s="81"/>
      <c r="AA10" s="80">
        <f t="shared" si="0"/>
        <v>1</v>
      </c>
    </row>
    <row r="11" spans="1:27" x14ac:dyDescent="0.2">
      <c r="A11" s="13" t="s">
        <v>11</v>
      </c>
      <c r="B11" s="13"/>
      <c r="C11" s="13">
        <v>1</v>
      </c>
      <c r="D11" s="13"/>
      <c r="E11" s="13">
        <v>1</v>
      </c>
      <c r="F11" s="13">
        <v>1</v>
      </c>
      <c r="G11" s="13"/>
      <c r="H11" s="13"/>
      <c r="I11" s="13"/>
      <c r="J11" s="13"/>
      <c r="K11" s="13"/>
      <c r="L11" s="13">
        <v>2</v>
      </c>
      <c r="M11" s="13">
        <v>1</v>
      </c>
      <c r="N11" s="13">
        <v>1</v>
      </c>
      <c r="O11" s="13">
        <v>1</v>
      </c>
      <c r="P11" s="13">
        <v>3</v>
      </c>
      <c r="Q11" s="81">
        <v>1</v>
      </c>
      <c r="R11" s="81">
        <v>1</v>
      </c>
      <c r="S11" s="81">
        <v>1</v>
      </c>
      <c r="T11" s="81">
        <v>2</v>
      </c>
      <c r="U11" s="81"/>
      <c r="V11" s="81"/>
      <c r="W11" s="81"/>
      <c r="X11" s="81"/>
      <c r="Y11" s="81"/>
      <c r="Z11" s="81"/>
      <c r="AA11" s="80">
        <f t="shared" si="0"/>
        <v>12</v>
      </c>
    </row>
    <row r="12" spans="1:27" x14ac:dyDescent="0.2">
      <c r="A12" s="13" t="s">
        <v>38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>
        <v>7</v>
      </c>
      <c r="O12" s="13"/>
      <c r="P12" s="13"/>
      <c r="Q12" s="81"/>
      <c r="R12" s="81"/>
      <c r="S12" s="81"/>
      <c r="T12" s="81"/>
      <c r="U12" s="81"/>
      <c r="V12" s="81"/>
      <c r="W12" s="81"/>
      <c r="X12" s="81"/>
      <c r="Y12" s="81"/>
      <c r="Z12" s="81"/>
      <c r="AA12" s="80">
        <f t="shared" si="0"/>
        <v>1</v>
      </c>
    </row>
    <row r="13" spans="1:27" x14ac:dyDescent="0.2">
      <c r="A13" s="13" t="s">
        <v>10</v>
      </c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>
        <v>4</v>
      </c>
      <c r="M13" s="13">
        <v>6</v>
      </c>
      <c r="N13" s="13">
        <v>2</v>
      </c>
      <c r="O13" s="13">
        <v>3</v>
      </c>
      <c r="P13" s="13">
        <v>7</v>
      </c>
      <c r="Q13" s="81">
        <v>4</v>
      </c>
      <c r="R13" s="81"/>
      <c r="S13" s="81">
        <v>4</v>
      </c>
      <c r="T13" s="81">
        <v>3</v>
      </c>
      <c r="U13" s="81">
        <v>7</v>
      </c>
      <c r="V13" s="81">
        <v>1</v>
      </c>
      <c r="W13" s="81">
        <v>9</v>
      </c>
      <c r="X13" s="81"/>
      <c r="Y13" s="81"/>
      <c r="Z13" s="81"/>
      <c r="AA13" s="80">
        <f t="shared" si="0"/>
        <v>11</v>
      </c>
    </row>
    <row r="14" spans="1:27" x14ac:dyDescent="0.2">
      <c r="A14" s="13" t="s">
        <v>70</v>
      </c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81"/>
      <c r="R14" s="81"/>
      <c r="S14" s="81"/>
      <c r="T14" s="81"/>
      <c r="U14" s="81">
        <v>4</v>
      </c>
      <c r="V14" s="81"/>
      <c r="W14" s="81">
        <v>4</v>
      </c>
      <c r="X14" s="81"/>
      <c r="Y14" s="81"/>
      <c r="Z14" s="81"/>
      <c r="AA14" s="80">
        <f t="shared" si="0"/>
        <v>2</v>
      </c>
    </row>
    <row r="15" spans="1:27" x14ac:dyDescent="0.2">
      <c r="A15" s="13" t="s">
        <v>150</v>
      </c>
      <c r="B15" s="13"/>
      <c r="C15" s="13"/>
      <c r="D15" s="13"/>
      <c r="E15" s="13"/>
      <c r="F15" s="13"/>
      <c r="G15" s="13"/>
      <c r="H15" s="13">
        <v>1</v>
      </c>
      <c r="I15" s="13"/>
      <c r="J15" s="13"/>
      <c r="K15" s="13"/>
      <c r="L15" s="13"/>
      <c r="M15" s="13"/>
      <c r="N15" s="13"/>
      <c r="O15" s="13"/>
      <c r="P15" s="13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0">
        <f t="shared" si="0"/>
        <v>1</v>
      </c>
    </row>
    <row r="16" spans="1:27" x14ac:dyDescent="0.2">
      <c r="A16" s="13" t="s">
        <v>8</v>
      </c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>
        <v>1</v>
      </c>
      <c r="M16" s="13">
        <v>2</v>
      </c>
      <c r="N16" s="13">
        <v>4</v>
      </c>
      <c r="O16" s="13">
        <v>2</v>
      </c>
      <c r="P16" s="13">
        <v>1</v>
      </c>
      <c r="Q16" s="81">
        <v>2</v>
      </c>
      <c r="R16" s="81">
        <v>4</v>
      </c>
      <c r="S16" s="81">
        <v>5</v>
      </c>
      <c r="T16" s="81"/>
      <c r="U16" s="81">
        <v>1</v>
      </c>
      <c r="V16" s="81">
        <v>2</v>
      </c>
      <c r="W16" s="81">
        <v>2</v>
      </c>
      <c r="X16" s="81">
        <v>2</v>
      </c>
      <c r="Y16" s="81">
        <v>5</v>
      </c>
      <c r="Z16" s="81">
        <v>4</v>
      </c>
      <c r="AA16" s="80">
        <f t="shared" si="0"/>
        <v>14</v>
      </c>
    </row>
    <row r="17" spans="1:27" x14ac:dyDescent="0.2">
      <c r="A17" s="13" t="s">
        <v>36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>
        <v>3</v>
      </c>
      <c r="O17" s="13">
        <v>5</v>
      </c>
      <c r="P17" s="13">
        <v>6</v>
      </c>
      <c r="Q17" s="81">
        <v>6</v>
      </c>
      <c r="R17" s="81"/>
      <c r="S17" s="81"/>
      <c r="T17" s="81"/>
      <c r="U17" s="81"/>
      <c r="V17" s="81"/>
      <c r="W17" s="81"/>
      <c r="X17" s="81"/>
      <c r="Y17" s="81"/>
      <c r="Z17" s="81"/>
      <c r="AA17" s="80">
        <f t="shared" si="0"/>
        <v>4</v>
      </c>
    </row>
    <row r="18" spans="1:27" x14ac:dyDescent="0.2">
      <c r="A18" s="13" t="s">
        <v>9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>
        <v>7</v>
      </c>
      <c r="M18" s="13"/>
      <c r="N18" s="13"/>
      <c r="O18" s="13"/>
      <c r="P18" s="13"/>
      <c r="Q18" s="81"/>
      <c r="R18" s="81"/>
      <c r="S18" s="81"/>
      <c r="T18" s="81"/>
      <c r="U18" s="81"/>
      <c r="V18" s="81"/>
      <c r="W18" s="81"/>
      <c r="X18" s="81"/>
      <c r="Y18" s="81"/>
      <c r="Z18" s="81"/>
      <c r="AA18" s="80">
        <f t="shared" si="0"/>
        <v>1</v>
      </c>
    </row>
    <row r="19" spans="1:27" x14ac:dyDescent="0.2">
      <c r="A19" s="13" t="s">
        <v>43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>
        <v>6</v>
      </c>
      <c r="P19" s="13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0">
        <f t="shared" si="0"/>
        <v>1</v>
      </c>
    </row>
    <row r="20" spans="1:27" x14ac:dyDescent="0.2">
      <c r="A20" s="13" t="s">
        <v>77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81"/>
      <c r="R20" s="81">
        <v>7</v>
      </c>
      <c r="S20" s="81">
        <v>7</v>
      </c>
      <c r="T20" s="81">
        <v>4</v>
      </c>
      <c r="U20" s="81">
        <v>3</v>
      </c>
      <c r="V20" s="81">
        <v>3</v>
      </c>
      <c r="W20" s="81">
        <v>5</v>
      </c>
      <c r="X20" s="81">
        <v>1</v>
      </c>
      <c r="Y20" s="81">
        <v>2</v>
      </c>
      <c r="Z20" s="81">
        <v>2</v>
      </c>
      <c r="AA20" s="80">
        <f t="shared" si="0"/>
        <v>9</v>
      </c>
    </row>
    <row r="21" spans="1:27" x14ac:dyDescent="0.2">
      <c r="A21" s="13" t="s">
        <v>49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81"/>
      <c r="R21" s="81">
        <v>6</v>
      </c>
      <c r="S21" s="81"/>
      <c r="T21" s="81"/>
      <c r="U21" s="81"/>
      <c r="V21" s="81"/>
      <c r="W21" s="81"/>
      <c r="X21" s="81"/>
      <c r="Y21" s="81"/>
      <c r="Z21" s="81"/>
      <c r="AA21" s="80">
        <f t="shared" si="0"/>
        <v>1</v>
      </c>
    </row>
    <row r="22" spans="1:27" x14ac:dyDescent="0.2">
      <c r="A22" s="13" t="s">
        <v>113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81"/>
      <c r="R22" s="81"/>
      <c r="S22" s="81"/>
      <c r="T22" s="81"/>
      <c r="U22" s="81"/>
      <c r="V22" s="81"/>
      <c r="W22" s="81">
        <v>6</v>
      </c>
      <c r="X22" s="81">
        <v>8</v>
      </c>
      <c r="Y22" s="81">
        <v>10</v>
      </c>
      <c r="Z22" s="81">
        <v>10</v>
      </c>
      <c r="AA22" s="80">
        <f t="shared" si="0"/>
        <v>4</v>
      </c>
    </row>
    <row r="23" spans="1:27" x14ac:dyDescent="0.2">
      <c r="A23" s="13" t="s">
        <v>75</v>
      </c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81"/>
      <c r="R23" s="81"/>
      <c r="S23" s="81"/>
      <c r="T23" s="81"/>
      <c r="U23" s="81"/>
      <c r="V23" s="81">
        <v>7</v>
      </c>
      <c r="W23" s="81">
        <v>7</v>
      </c>
      <c r="X23" s="81">
        <v>7</v>
      </c>
      <c r="Y23" s="81">
        <v>4</v>
      </c>
      <c r="Z23" s="81">
        <v>9</v>
      </c>
      <c r="AA23" s="80">
        <f t="shared" si="0"/>
        <v>5</v>
      </c>
    </row>
    <row r="24" spans="1:27" x14ac:dyDescent="0.2">
      <c r="A24" s="13" t="s">
        <v>53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81"/>
      <c r="R24" s="81"/>
      <c r="S24" s="81">
        <v>3</v>
      </c>
      <c r="T24" s="81"/>
      <c r="U24" s="81"/>
      <c r="V24" s="81"/>
      <c r="W24" s="81"/>
      <c r="X24" s="81"/>
      <c r="Y24" s="81"/>
      <c r="Z24" s="81"/>
      <c r="AA24" s="80">
        <f t="shared" si="0"/>
        <v>1</v>
      </c>
    </row>
    <row r="25" spans="1:27" x14ac:dyDescent="0.2">
      <c r="A25" s="13" t="s">
        <v>59</v>
      </c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81"/>
      <c r="R25" s="81"/>
      <c r="S25" s="81"/>
      <c r="T25" s="81">
        <v>8</v>
      </c>
      <c r="U25" s="81">
        <v>8</v>
      </c>
      <c r="V25" s="81">
        <v>8</v>
      </c>
      <c r="W25" s="81">
        <v>10</v>
      </c>
      <c r="X25" s="81">
        <v>10</v>
      </c>
      <c r="Y25" s="81">
        <v>6</v>
      </c>
      <c r="Z25" s="81">
        <v>6</v>
      </c>
      <c r="AA25" s="80">
        <f t="shared" si="0"/>
        <v>7</v>
      </c>
    </row>
    <row r="26" spans="1:27" x14ac:dyDescent="0.2">
      <c r="A26" s="13" t="s">
        <v>31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>
        <v>5</v>
      </c>
      <c r="N26" s="13">
        <v>6</v>
      </c>
      <c r="O26" s="13"/>
      <c r="P26" s="13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0">
        <f t="shared" si="0"/>
        <v>2</v>
      </c>
    </row>
    <row r="27" spans="1:27" x14ac:dyDescent="0.2">
      <c r="A27" s="13" t="s">
        <v>30</v>
      </c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>
        <v>4</v>
      </c>
      <c r="N27" s="13">
        <v>8</v>
      </c>
      <c r="O27" s="13">
        <v>4</v>
      </c>
      <c r="P27" s="13">
        <v>2</v>
      </c>
      <c r="Q27" s="81">
        <v>7</v>
      </c>
      <c r="R27" s="81">
        <v>2</v>
      </c>
      <c r="S27" s="81"/>
      <c r="T27" s="81"/>
      <c r="U27" s="81"/>
      <c r="V27" s="81"/>
      <c r="W27" s="81"/>
      <c r="X27" s="81"/>
      <c r="Y27" s="81"/>
      <c r="Z27" s="81"/>
      <c r="AA27" s="80">
        <f t="shared" si="0"/>
        <v>6</v>
      </c>
    </row>
    <row r="28" spans="1:27" x14ac:dyDescent="0.2">
      <c r="A28" s="13" t="s">
        <v>60</v>
      </c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81"/>
      <c r="R28" s="81"/>
      <c r="S28" s="81"/>
      <c r="T28" s="81">
        <v>5</v>
      </c>
      <c r="U28" s="81">
        <v>6</v>
      </c>
      <c r="V28" s="81">
        <v>5</v>
      </c>
      <c r="W28" s="81"/>
      <c r="X28" s="81">
        <v>9</v>
      </c>
      <c r="Y28" s="81"/>
      <c r="Z28" s="81">
        <v>7</v>
      </c>
      <c r="AA28" s="80">
        <f t="shared" si="0"/>
        <v>5</v>
      </c>
    </row>
    <row r="29" spans="1:27" x14ac:dyDescent="0.2">
      <c r="A29" s="13" t="s">
        <v>134</v>
      </c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81"/>
      <c r="R29" s="81"/>
      <c r="S29" s="81"/>
      <c r="T29" s="81"/>
      <c r="U29" s="81"/>
      <c r="V29" s="81"/>
      <c r="W29" s="81"/>
      <c r="X29" s="81"/>
      <c r="Y29" s="81">
        <v>3</v>
      </c>
      <c r="Z29" s="81">
        <v>5</v>
      </c>
      <c r="AA29" s="80">
        <f t="shared" si="0"/>
        <v>2</v>
      </c>
    </row>
    <row r="30" spans="1:27" x14ac:dyDescent="0.2">
      <c r="A30" s="13" t="s">
        <v>47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81">
        <v>3</v>
      </c>
      <c r="R30" s="81">
        <v>5</v>
      </c>
      <c r="S30" s="81"/>
      <c r="T30" s="81"/>
      <c r="U30" s="81"/>
      <c r="V30" s="81"/>
      <c r="W30" s="81"/>
      <c r="X30" s="81"/>
      <c r="Y30" s="81"/>
      <c r="Z30" s="81"/>
      <c r="AA30" s="80">
        <f t="shared" si="0"/>
        <v>2</v>
      </c>
    </row>
    <row r="31" spans="1:27" x14ac:dyDescent="0.2">
      <c r="A31" s="13" t="s">
        <v>78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81"/>
      <c r="R31" s="81"/>
      <c r="S31" s="81"/>
      <c r="T31" s="81"/>
      <c r="U31" s="81"/>
      <c r="V31" s="81">
        <v>6</v>
      </c>
      <c r="W31" s="81">
        <v>1</v>
      </c>
      <c r="X31" s="81">
        <v>4</v>
      </c>
      <c r="Y31" s="81">
        <v>1</v>
      </c>
      <c r="Z31" s="81">
        <v>8</v>
      </c>
      <c r="AA31" s="80">
        <f t="shared" si="0"/>
        <v>5</v>
      </c>
    </row>
    <row r="32" spans="1:27" x14ac:dyDescent="0.2">
      <c r="A32" s="13" t="s">
        <v>55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81"/>
      <c r="R32" s="81"/>
      <c r="S32" s="81"/>
      <c r="T32" s="81">
        <v>7</v>
      </c>
      <c r="U32" s="81"/>
      <c r="V32" s="81"/>
      <c r="W32" s="81"/>
      <c r="X32" s="81"/>
      <c r="Y32" s="81"/>
      <c r="Z32" s="81"/>
      <c r="AA32" s="80">
        <f t="shared" si="0"/>
        <v>1</v>
      </c>
    </row>
    <row r="33" spans="1:27" x14ac:dyDescent="0.2">
      <c r="A33" s="13" t="s">
        <v>57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81"/>
      <c r="R33" s="81"/>
      <c r="S33" s="81"/>
      <c r="T33" s="81">
        <v>9</v>
      </c>
      <c r="U33" s="81"/>
      <c r="V33" s="81"/>
      <c r="W33" s="81"/>
      <c r="X33" s="81"/>
      <c r="Y33" s="81"/>
      <c r="Z33" s="81"/>
      <c r="AA33" s="80">
        <f t="shared" si="0"/>
        <v>1</v>
      </c>
    </row>
    <row r="34" spans="1:27" x14ac:dyDescent="0.2">
      <c r="A34" s="13" t="s">
        <v>58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81"/>
      <c r="R34" s="81"/>
      <c r="S34" s="81"/>
      <c r="T34" s="81">
        <v>1</v>
      </c>
      <c r="U34" s="81">
        <v>2</v>
      </c>
      <c r="V34" s="81">
        <v>4</v>
      </c>
      <c r="W34" s="81"/>
      <c r="X34" s="81">
        <v>5</v>
      </c>
      <c r="Y34" s="81"/>
      <c r="Z34" s="81"/>
      <c r="AA34" s="80">
        <f t="shared" si="0"/>
        <v>4</v>
      </c>
    </row>
    <row r="35" spans="1:27" x14ac:dyDescent="0.2">
      <c r="A35" s="13" t="s">
        <v>71</v>
      </c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81"/>
      <c r="R35" s="81"/>
      <c r="S35" s="81"/>
      <c r="T35" s="81"/>
      <c r="U35" s="81">
        <v>5</v>
      </c>
      <c r="V35" s="81"/>
      <c r="W35" s="81"/>
      <c r="X35" s="81"/>
      <c r="Y35" s="81"/>
      <c r="Z35" s="81"/>
      <c r="AA35" s="80">
        <f t="shared" si="0"/>
        <v>1</v>
      </c>
    </row>
    <row r="36" spans="1:27" x14ac:dyDescent="0.2">
      <c r="A36" s="13" t="s">
        <v>135</v>
      </c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81"/>
      <c r="R36" s="81"/>
      <c r="S36" s="81"/>
      <c r="T36" s="81"/>
      <c r="U36" s="81"/>
      <c r="V36" s="81"/>
      <c r="W36" s="81"/>
      <c r="X36" s="81"/>
      <c r="Y36" s="81">
        <v>9</v>
      </c>
      <c r="Z36" s="81">
        <v>1</v>
      </c>
      <c r="AA36" s="80">
        <f t="shared" si="0"/>
        <v>2</v>
      </c>
    </row>
    <row r="37" spans="1:27" x14ac:dyDescent="0.2">
      <c r="A37" s="13" t="s">
        <v>45</v>
      </c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>
        <v>5</v>
      </c>
      <c r="Q37" s="81"/>
      <c r="R37" s="81"/>
      <c r="S37" s="81"/>
      <c r="T37" s="81"/>
      <c r="U37" s="81"/>
      <c r="V37" s="81"/>
      <c r="W37" s="81"/>
      <c r="X37" s="81"/>
      <c r="Y37" s="81"/>
      <c r="Z37" s="81"/>
      <c r="AA37" s="80">
        <f t="shared" si="0"/>
        <v>1</v>
      </c>
    </row>
    <row r="38" spans="1:27" x14ac:dyDescent="0.2">
      <c r="A38" s="13" t="s">
        <v>5</v>
      </c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>
        <v>5</v>
      </c>
      <c r="M38" s="13">
        <v>3</v>
      </c>
      <c r="N38" s="13"/>
      <c r="O38" s="13"/>
      <c r="P38" s="13"/>
      <c r="Q38" s="81"/>
      <c r="R38" s="81"/>
      <c r="S38" s="81"/>
      <c r="T38" s="81"/>
      <c r="U38" s="81"/>
      <c r="V38" s="81"/>
      <c r="W38" s="81"/>
      <c r="X38" s="81"/>
      <c r="Y38" s="81"/>
      <c r="Z38" s="81"/>
      <c r="AA38" s="80">
        <f t="shared" si="0"/>
        <v>2</v>
      </c>
    </row>
    <row r="39" spans="1:27" x14ac:dyDescent="0.2">
      <c r="A39" s="13" t="s">
        <v>37</v>
      </c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>
        <v>5</v>
      </c>
      <c r="O39" s="13"/>
      <c r="P39" s="13"/>
      <c r="Q39" s="81"/>
      <c r="R39" s="81"/>
      <c r="S39" s="81"/>
      <c r="T39" s="81"/>
      <c r="U39" s="81"/>
      <c r="V39" s="81"/>
      <c r="W39" s="81"/>
      <c r="X39" s="81"/>
      <c r="Y39" s="81"/>
      <c r="Z39" s="81"/>
      <c r="AA39" s="80">
        <f t="shared" si="0"/>
        <v>1</v>
      </c>
    </row>
    <row r="40" spans="1:27" x14ac:dyDescent="0.2">
      <c r="A40" s="13" t="s">
        <v>44</v>
      </c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>
        <v>4</v>
      </c>
      <c r="Q40" s="81">
        <v>5</v>
      </c>
      <c r="R40" s="81"/>
      <c r="S40" s="81"/>
      <c r="T40" s="81"/>
      <c r="U40" s="81"/>
      <c r="V40" s="81"/>
      <c r="W40" s="81"/>
      <c r="X40" s="81"/>
      <c r="Y40" s="81"/>
      <c r="Z40" s="81"/>
      <c r="AA40" s="80">
        <f t="shared" si="0"/>
        <v>2</v>
      </c>
    </row>
    <row r="41" spans="1:27" x14ac:dyDescent="0.2">
      <c r="A41" s="13" t="s">
        <v>51</v>
      </c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81"/>
      <c r="R41" s="81"/>
      <c r="S41" s="81">
        <v>6</v>
      </c>
      <c r="T41" s="81"/>
      <c r="U41" s="81"/>
      <c r="V41" s="81"/>
      <c r="W41" s="81"/>
      <c r="X41" s="81"/>
      <c r="Y41" s="81"/>
      <c r="Z41" s="81"/>
      <c r="AA41" s="80">
        <f t="shared" si="0"/>
        <v>1</v>
      </c>
    </row>
    <row r="42" spans="1:27" x14ac:dyDescent="0.2">
      <c r="A42" s="13" t="s">
        <v>151</v>
      </c>
      <c r="B42" s="13">
        <v>1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0">
        <f t="shared" si="0"/>
        <v>1</v>
      </c>
    </row>
    <row r="43" spans="1:27" x14ac:dyDescent="0.2">
      <c r="A43" s="13" t="s">
        <v>149</v>
      </c>
      <c r="B43" s="13"/>
      <c r="C43" s="13"/>
      <c r="D43" s="13"/>
      <c r="E43" s="13"/>
      <c r="F43" s="13"/>
      <c r="G43" s="13"/>
      <c r="H43" s="13"/>
      <c r="I43" s="13">
        <v>1</v>
      </c>
      <c r="J43" s="13">
        <v>1</v>
      </c>
      <c r="K43" s="13"/>
      <c r="L43" s="13"/>
      <c r="M43" s="13"/>
      <c r="N43" s="13"/>
      <c r="O43" s="13"/>
      <c r="P43" s="13"/>
      <c r="Q43" s="81"/>
      <c r="R43" s="81"/>
      <c r="S43" s="81"/>
      <c r="T43" s="81"/>
      <c r="U43" s="81"/>
      <c r="V43" s="81"/>
      <c r="W43" s="81"/>
      <c r="X43" s="81"/>
      <c r="Y43" s="81"/>
      <c r="Z43" s="81"/>
      <c r="AA43" s="80">
        <f t="shared" si="0"/>
        <v>2</v>
      </c>
    </row>
    <row r="44" spans="1:27" s="79" customFormat="1" x14ac:dyDescent="0.2">
      <c r="A44" s="82" t="str">
        <f>CONCATENATE("Anzahl (",COUNTA(A2:A43),")")</f>
        <v>Anzahl (42)</v>
      </c>
      <c r="B44" s="83">
        <f>COUNT(B2:B43)</f>
        <v>1</v>
      </c>
      <c r="C44" s="83">
        <f>COUNT(C2:C43)</f>
        <v>1</v>
      </c>
      <c r="D44" s="83">
        <f>COUNT(D2:D43)</f>
        <v>0</v>
      </c>
      <c r="E44" s="83">
        <f>COUNT(E2:E43)</f>
        <v>1</v>
      </c>
      <c r="F44" s="83">
        <f>COUNT(F2:F43)</f>
        <v>1</v>
      </c>
      <c r="G44" s="83"/>
      <c r="H44" s="83">
        <f>COUNT(H2:H43)</f>
        <v>1</v>
      </c>
      <c r="I44" s="83">
        <f>COUNT(I2:I43)</f>
        <v>1</v>
      </c>
      <c r="J44" s="83">
        <f>COUNT(J2:J43)</f>
        <v>1</v>
      </c>
      <c r="K44" s="83"/>
      <c r="L44" s="83">
        <f t="shared" ref="L44:Z44" si="1">COUNT(L2:L43)</f>
        <v>7</v>
      </c>
      <c r="M44" s="83">
        <f t="shared" si="1"/>
        <v>6</v>
      </c>
      <c r="N44" s="83">
        <f t="shared" si="1"/>
        <v>8</v>
      </c>
      <c r="O44" s="83">
        <f t="shared" si="1"/>
        <v>6</v>
      </c>
      <c r="P44" s="83">
        <f t="shared" si="1"/>
        <v>7</v>
      </c>
      <c r="Q44" s="83">
        <f t="shared" si="1"/>
        <v>7</v>
      </c>
      <c r="R44" s="83">
        <f t="shared" si="1"/>
        <v>7</v>
      </c>
      <c r="S44" s="83">
        <f t="shared" si="1"/>
        <v>7</v>
      </c>
      <c r="T44" s="83">
        <f t="shared" si="1"/>
        <v>9</v>
      </c>
      <c r="U44" s="83">
        <f t="shared" si="1"/>
        <v>8</v>
      </c>
      <c r="V44" s="83">
        <f t="shared" si="1"/>
        <v>9</v>
      </c>
      <c r="W44" s="83">
        <f t="shared" si="1"/>
        <v>10</v>
      </c>
      <c r="X44" s="83">
        <f t="shared" si="1"/>
        <v>10</v>
      </c>
      <c r="Y44" s="83">
        <f t="shared" si="1"/>
        <v>10</v>
      </c>
      <c r="Z44" s="83">
        <f t="shared" si="1"/>
        <v>10</v>
      </c>
      <c r="AA44" s="83"/>
    </row>
    <row r="45" spans="1:27" x14ac:dyDescent="0.2">
      <c r="B45" s="78" t="str">
        <f>IF(B44&lt;&gt;B46,"(!)","")</f>
        <v>(!)</v>
      </c>
      <c r="C45" s="78" t="str">
        <f t="shared" ref="C45:Z45" si="2">IF(C44&lt;&gt;C46,"(!)","")</f>
        <v>(!)</v>
      </c>
      <c r="D45" s="78" t="str">
        <f t="shared" si="2"/>
        <v>(!)</v>
      </c>
      <c r="E45" s="78" t="str">
        <f t="shared" si="2"/>
        <v>(!)</v>
      </c>
      <c r="F45" s="78" t="str">
        <f t="shared" si="2"/>
        <v>(!)</v>
      </c>
      <c r="G45" s="78" t="str">
        <f t="shared" si="2"/>
        <v/>
      </c>
      <c r="H45" s="78" t="str">
        <f t="shared" si="2"/>
        <v>(!)</v>
      </c>
      <c r="I45" s="78" t="str">
        <f t="shared" si="2"/>
        <v>(!)</v>
      </c>
      <c r="J45" s="78" t="str">
        <f t="shared" si="2"/>
        <v>(!)</v>
      </c>
      <c r="K45" s="78" t="str">
        <f t="shared" si="2"/>
        <v/>
      </c>
      <c r="L45" s="78" t="str">
        <f t="shared" si="2"/>
        <v/>
      </c>
      <c r="M45" s="78" t="str">
        <f t="shared" si="2"/>
        <v/>
      </c>
      <c r="N45" s="78" t="str">
        <f t="shared" si="2"/>
        <v/>
      </c>
      <c r="O45" s="78" t="str">
        <f t="shared" si="2"/>
        <v/>
      </c>
      <c r="P45" s="78" t="str">
        <f t="shared" si="2"/>
        <v/>
      </c>
      <c r="Q45" s="78" t="str">
        <f t="shared" si="2"/>
        <v/>
      </c>
      <c r="R45" s="78" t="str">
        <f t="shared" si="2"/>
        <v/>
      </c>
      <c r="S45" s="78" t="str">
        <f t="shared" si="2"/>
        <v/>
      </c>
      <c r="T45" s="78" t="str">
        <f t="shared" si="2"/>
        <v/>
      </c>
      <c r="U45" s="78" t="str">
        <f t="shared" si="2"/>
        <v/>
      </c>
      <c r="V45" s="78" t="str">
        <f t="shared" si="2"/>
        <v/>
      </c>
      <c r="W45" s="78" t="str">
        <f t="shared" si="2"/>
        <v/>
      </c>
      <c r="X45" s="78" t="str">
        <f t="shared" si="2"/>
        <v/>
      </c>
      <c r="Y45" s="78" t="str">
        <f t="shared" si="2"/>
        <v/>
      </c>
      <c r="Z45" s="78" t="str">
        <f t="shared" si="2"/>
        <v/>
      </c>
    </row>
    <row r="46" spans="1:27" x14ac:dyDescent="0.2">
      <c r="A46" s="77" t="s">
        <v>139</v>
      </c>
      <c r="B46" s="78">
        <v>5</v>
      </c>
      <c r="C46" s="78">
        <v>6</v>
      </c>
      <c r="D46" s="78">
        <v>5</v>
      </c>
      <c r="E46" s="78">
        <v>5</v>
      </c>
      <c r="F46" s="78">
        <v>7</v>
      </c>
      <c r="H46" s="78">
        <v>3</v>
      </c>
      <c r="I46" s="78">
        <v>3</v>
      </c>
      <c r="J46" s="78">
        <v>5</v>
      </c>
      <c r="L46" s="78">
        <v>7</v>
      </c>
      <c r="M46" s="78">
        <v>6</v>
      </c>
      <c r="N46" s="78">
        <v>8</v>
      </c>
      <c r="O46" s="78">
        <v>6</v>
      </c>
      <c r="P46" s="78">
        <v>7</v>
      </c>
      <c r="Q46" s="78">
        <v>7</v>
      </c>
      <c r="R46" s="78">
        <v>7</v>
      </c>
      <c r="S46" s="78">
        <v>7</v>
      </c>
      <c r="T46" s="78">
        <v>9</v>
      </c>
      <c r="U46" s="78">
        <v>8</v>
      </c>
      <c r="V46" s="78">
        <v>9</v>
      </c>
      <c r="W46" s="78">
        <v>10</v>
      </c>
      <c r="X46" s="78">
        <v>10</v>
      </c>
      <c r="Y46" s="78">
        <v>10</v>
      </c>
      <c r="Z46" s="78">
        <v>10</v>
      </c>
    </row>
  </sheetData>
  <phoneticPr fontId="4" type="noConversion"/>
  <conditionalFormatting sqref="AA2:AA43">
    <cfRule type="colorScale" priority="1">
      <colorScale>
        <cfvo type="min"/>
        <cfvo type="max"/>
        <color rgb="FFFFEF9C"/>
        <color rgb="FF63BE7B"/>
      </colorScale>
    </cfRule>
  </conditionalFormatting>
  <pageMargins left="0.78740157499999996" right="0.78740157499999996" top="0.984251969" bottom="0.984251969" header="0.4921259845" footer="0.4921259845"/>
  <headerFooter alignWithMargins="0"/>
  <ignoredErrors>
    <ignoredError sqref="B44:C44" formulaRange="1"/>
  </ignoredErrors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Z49"/>
  <sheetViews>
    <sheetView zoomScale="85" zoomScaleNormal="100" workbookViewId="0">
      <selection sqref="A1:Z1"/>
    </sheetView>
  </sheetViews>
  <sheetFormatPr baseColWidth="10" defaultRowHeight="11.25" x14ac:dyDescent="0.2"/>
  <cols>
    <col min="1" max="2" width="8.7109375" style="65" customWidth="1"/>
    <col min="3" max="4" width="13.7109375" style="65" customWidth="1"/>
    <col min="5" max="5" width="3.7109375" style="65" customWidth="1"/>
    <col min="6" max="6" width="1.7109375" style="65" customWidth="1"/>
    <col min="7" max="7" width="3.7109375" style="65" customWidth="1"/>
    <col min="8" max="8" width="8.7109375" style="65" customWidth="1"/>
    <col min="9" max="9" width="13.7109375" style="65" customWidth="1"/>
    <col min="10" max="10" width="3.7109375" style="65" customWidth="1"/>
    <col min="11" max="11" width="1.7109375" style="65" customWidth="1"/>
    <col min="12" max="13" width="3.7109375" style="65" customWidth="1"/>
    <col min="14" max="14" width="1.7109375" style="65" customWidth="1"/>
    <col min="15" max="16" width="3.7109375" style="65" customWidth="1"/>
    <col min="17" max="17" width="1.7109375" style="65" customWidth="1"/>
    <col min="18" max="19" width="3.7109375" style="65" customWidth="1"/>
    <col min="20" max="20" width="1.7109375" style="65" customWidth="1"/>
    <col min="21" max="22" width="3.7109375" style="65" customWidth="1"/>
    <col min="23" max="23" width="1.7109375" style="65" customWidth="1"/>
    <col min="24" max="24" width="3.7109375" style="65" customWidth="1"/>
    <col min="25" max="25" width="5.7109375" style="65" customWidth="1"/>
    <col min="26" max="26" width="3.7109375" style="65" customWidth="1"/>
    <col min="27" max="16384" width="11.42578125" style="65"/>
  </cols>
  <sheetData>
    <row r="1" spans="1:26" ht="12.95" customHeight="1" x14ac:dyDescent="0.2">
      <c r="A1" s="104" t="s">
        <v>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26" ht="12.95" customHeight="1" x14ac:dyDescent="0.2">
      <c r="A2" s="92" t="s">
        <v>133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3" spans="1:26" ht="12.95" customHeight="1" x14ac:dyDescent="0.2"/>
    <row r="4" spans="1:26" ht="12.95" customHeight="1" x14ac:dyDescent="0.2">
      <c r="A4" s="101" t="s">
        <v>122</v>
      </c>
      <c r="B4" s="102"/>
      <c r="C4" s="102"/>
      <c r="D4" s="102"/>
      <c r="E4" s="102"/>
      <c r="F4" s="102"/>
      <c r="G4" s="103"/>
      <c r="I4" s="98" t="s">
        <v>121</v>
      </c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100"/>
    </row>
    <row r="5" spans="1:26" ht="12.95" customHeight="1" x14ac:dyDescent="0.2">
      <c r="A5" s="12" t="s">
        <v>35</v>
      </c>
      <c r="B5" s="12" t="s">
        <v>61</v>
      </c>
      <c r="C5" s="12" t="s">
        <v>2</v>
      </c>
      <c r="D5" s="12" t="s">
        <v>3</v>
      </c>
      <c r="E5" s="87" t="s">
        <v>4</v>
      </c>
      <c r="F5" s="87"/>
      <c r="G5" s="87"/>
      <c r="I5" s="12" t="s">
        <v>26</v>
      </c>
      <c r="J5" s="87" t="s">
        <v>18</v>
      </c>
      <c r="K5" s="87"/>
      <c r="L5" s="87"/>
      <c r="M5" s="87" t="s">
        <v>19</v>
      </c>
      <c r="N5" s="87"/>
      <c r="O5" s="87"/>
      <c r="P5" s="87" t="s">
        <v>20</v>
      </c>
      <c r="Q5" s="87"/>
      <c r="R5" s="87"/>
      <c r="S5" s="87" t="s">
        <v>33</v>
      </c>
      <c r="T5" s="87"/>
      <c r="U5" s="87"/>
      <c r="V5" s="87" t="s">
        <v>21</v>
      </c>
      <c r="W5" s="87"/>
      <c r="X5" s="87"/>
      <c r="Y5" s="72" t="s">
        <v>22</v>
      </c>
      <c r="Z5" s="72" t="s">
        <v>23</v>
      </c>
    </row>
    <row r="6" spans="1:26" ht="12.95" customHeight="1" x14ac:dyDescent="0.2">
      <c r="A6" s="18">
        <v>1</v>
      </c>
      <c r="B6" s="18">
        <v>1</v>
      </c>
      <c r="C6" s="13" t="s">
        <v>11</v>
      </c>
      <c r="D6" s="13" t="s">
        <v>77</v>
      </c>
      <c r="E6" s="5">
        <v>1</v>
      </c>
      <c r="F6" s="4" t="s">
        <v>7</v>
      </c>
      <c r="G6" s="8">
        <v>1</v>
      </c>
      <c r="I6" s="13" t="s">
        <v>11</v>
      </c>
      <c r="J6" s="5">
        <v>1</v>
      </c>
      <c r="K6" s="4" t="s">
        <v>7</v>
      </c>
      <c r="L6" s="38">
        <v>1</v>
      </c>
      <c r="M6" s="5">
        <v>3</v>
      </c>
      <c r="N6" s="4" t="s">
        <v>7</v>
      </c>
      <c r="O6" s="38">
        <v>0</v>
      </c>
      <c r="P6" s="5">
        <v>2</v>
      </c>
      <c r="Q6" s="4" t="s">
        <v>7</v>
      </c>
      <c r="R6" s="38">
        <v>0</v>
      </c>
      <c r="S6" s="5">
        <v>4</v>
      </c>
      <c r="T6" s="4" t="s">
        <v>7</v>
      </c>
      <c r="U6" s="38">
        <v>0</v>
      </c>
      <c r="V6" s="19">
        <f>J6+M6+P6+S6</f>
        <v>10</v>
      </c>
      <c r="W6" s="21" t="s">
        <v>7</v>
      </c>
      <c r="X6" s="20">
        <f>L6+O6+R6+U6</f>
        <v>1</v>
      </c>
      <c r="Y6" s="18">
        <f>IF(J6&gt;L6,3,IF(J6=L6,1,0))+IF(M6&gt;O6,3,IF(M6=O6,1,0))+IF(P6&gt;R6,3,IF(P6=R6,1,0))+IF(S6&gt;U6,3,IF(S6=U6,1,0))</f>
        <v>10</v>
      </c>
      <c r="Z6" s="18">
        <v>1</v>
      </c>
    </row>
    <row r="7" spans="1:26" ht="12.95" customHeight="1" x14ac:dyDescent="0.2">
      <c r="A7" s="18">
        <v>2</v>
      </c>
      <c r="B7" s="18">
        <v>2</v>
      </c>
      <c r="C7" s="13" t="s">
        <v>55</v>
      </c>
      <c r="D7" s="13" t="s">
        <v>56</v>
      </c>
      <c r="E7" s="19">
        <v>0</v>
      </c>
      <c r="F7" s="21" t="s">
        <v>7</v>
      </c>
      <c r="G7" s="20">
        <v>0</v>
      </c>
      <c r="I7" s="13" t="s">
        <v>77</v>
      </c>
      <c r="J7" s="19">
        <v>1</v>
      </c>
      <c r="K7" s="21" t="s">
        <v>7</v>
      </c>
      <c r="L7" s="20">
        <v>1</v>
      </c>
      <c r="M7" s="32">
        <v>2</v>
      </c>
      <c r="N7" s="21" t="s">
        <v>7</v>
      </c>
      <c r="O7" s="20">
        <v>0</v>
      </c>
      <c r="P7" s="32">
        <v>2</v>
      </c>
      <c r="Q7" s="21" t="s">
        <v>7</v>
      </c>
      <c r="R7" s="20">
        <v>2</v>
      </c>
      <c r="S7" s="32">
        <v>0</v>
      </c>
      <c r="T7" s="21" t="s">
        <v>7</v>
      </c>
      <c r="U7" s="20">
        <v>1</v>
      </c>
      <c r="V7" s="19">
        <f>J7+M7+P7+S7</f>
        <v>5</v>
      </c>
      <c r="W7" s="21" t="s">
        <v>7</v>
      </c>
      <c r="X7" s="20">
        <f>L7+O7+R7+U7</f>
        <v>4</v>
      </c>
      <c r="Y7" s="18">
        <f>IF(J7&gt;L7,3,IF(J7=L7,1,0))+IF(M7&gt;O7,3,IF(M7=O7,1,0))+IF(P7&gt;R7,3,IF(P7=R7,1,0))+IF(S7&gt;U7,3,IF(S7=U7,1,0))</f>
        <v>5</v>
      </c>
      <c r="Z7" s="18">
        <v>2</v>
      </c>
    </row>
    <row r="8" spans="1:26" ht="12.95" customHeight="1" x14ac:dyDescent="0.2">
      <c r="A8" s="18">
        <v>5</v>
      </c>
      <c r="B8" s="18">
        <v>1</v>
      </c>
      <c r="C8" s="13" t="s">
        <v>57</v>
      </c>
      <c r="D8" s="13" t="s">
        <v>11</v>
      </c>
      <c r="E8" s="5">
        <v>0</v>
      </c>
      <c r="F8" s="4" t="s">
        <v>7</v>
      </c>
      <c r="G8" s="8">
        <v>3</v>
      </c>
      <c r="I8" s="13" t="s">
        <v>56</v>
      </c>
      <c r="J8" s="5">
        <v>0</v>
      </c>
      <c r="K8" s="4" t="s">
        <v>7</v>
      </c>
      <c r="L8" s="8">
        <v>0</v>
      </c>
      <c r="M8" s="5">
        <v>2</v>
      </c>
      <c r="N8" s="4" t="s">
        <v>7</v>
      </c>
      <c r="O8" s="8">
        <v>0</v>
      </c>
      <c r="P8" s="5">
        <v>2</v>
      </c>
      <c r="Q8" s="4" t="s">
        <v>7</v>
      </c>
      <c r="R8" s="8">
        <v>2</v>
      </c>
      <c r="S8" s="5">
        <v>0</v>
      </c>
      <c r="T8" s="4" t="s">
        <v>7</v>
      </c>
      <c r="U8" s="8">
        <v>4</v>
      </c>
      <c r="V8" s="19">
        <f>J8+M8+P8+S8</f>
        <v>4</v>
      </c>
      <c r="W8" s="21" t="s">
        <v>7</v>
      </c>
      <c r="X8" s="20">
        <f>L8+O8+R8+U8</f>
        <v>6</v>
      </c>
      <c r="Y8" s="18">
        <f>IF(J8&gt;L8,3,IF(J8=L8,1,0))+IF(M8&gt;O8,3,IF(M8=O8,1,0))+IF(P8&gt;R8,3,IF(P8=R8,1,0))+IF(S8&gt;U8,3,IF(S8=U8,1,0))</f>
        <v>5</v>
      </c>
      <c r="Z8" s="18">
        <v>3</v>
      </c>
    </row>
    <row r="9" spans="1:26" ht="12.95" customHeight="1" x14ac:dyDescent="0.2">
      <c r="A9" s="18">
        <v>6</v>
      </c>
      <c r="B9" s="18">
        <v>2</v>
      </c>
      <c r="C9" s="13" t="s">
        <v>77</v>
      </c>
      <c r="D9" s="13" t="s">
        <v>55</v>
      </c>
      <c r="E9" s="19">
        <v>2</v>
      </c>
      <c r="F9" s="21" t="s">
        <v>7</v>
      </c>
      <c r="G9" s="20">
        <v>0</v>
      </c>
      <c r="I9" s="13" t="s">
        <v>55</v>
      </c>
      <c r="J9" s="19">
        <v>0</v>
      </c>
      <c r="K9" s="21" t="s">
        <v>7</v>
      </c>
      <c r="L9" s="20">
        <v>0</v>
      </c>
      <c r="M9" s="32">
        <v>0</v>
      </c>
      <c r="N9" s="21" t="s">
        <v>7</v>
      </c>
      <c r="O9" s="20">
        <v>2</v>
      </c>
      <c r="P9" s="32">
        <v>0</v>
      </c>
      <c r="Q9" s="21" t="s">
        <v>7</v>
      </c>
      <c r="R9" s="20">
        <v>2</v>
      </c>
      <c r="S9" s="32">
        <v>4</v>
      </c>
      <c r="T9" s="21" t="s">
        <v>7</v>
      </c>
      <c r="U9" s="20">
        <v>0</v>
      </c>
      <c r="V9" s="19">
        <f>J9+M9+P9+S9</f>
        <v>4</v>
      </c>
      <c r="W9" s="21" t="s">
        <v>7</v>
      </c>
      <c r="X9" s="20">
        <f>L9+O9+R9+U9</f>
        <v>4</v>
      </c>
      <c r="Y9" s="18">
        <f>IF(J9&gt;L9,3,IF(J9=L9,1,0))+IF(M9&gt;O9,3,IF(M9=O9,1,0))+IF(P9&gt;R9,3,IF(P9=R9,1,0))+IF(S9&gt;U9,3,IF(S9=U9,1,0))</f>
        <v>4</v>
      </c>
      <c r="Z9" s="18">
        <v>4</v>
      </c>
    </row>
    <row r="10" spans="1:26" ht="12.95" customHeight="1" x14ac:dyDescent="0.2">
      <c r="A10" s="18">
        <v>9</v>
      </c>
      <c r="B10" s="18">
        <v>1</v>
      </c>
      <c r="C10" s="13" t="s">
        <v>56</v>
      </c>
      <c r="D10" s="13" t="s">
        <v>57</v>
      </c>
      <c r="E10" s="5">
        <v>2</v>
      </c>
      <c r="F10" s="4" t="s">
        <v>7</v>
      </c>
      <c r="G10" s="8">
        <v>0</v>
      </c>
      <c r="I10" s="13" t="s">
        <v>57</v>
      </c>
      <c r="J10" s="19">
        <v>0</v>
      </c>
      <c r="K10" s="21" t="s">
        <v>7</v>
      </c>
      <c r="L10" s="20">
        <v>3</v>
      </c>
      <c r="M10" s="32">
        <v>0</v>
      </c>
      <c r="N10" s="21" t="s">
        <v>7</v>
      </c>
      <c r="O10" s="20">
        <v>2</v>
      </c>
      <c r="P10" s="32">
        <v>0</v>
      </c>
      <c r="Q10" s="21" t="s">
        <v>7</v>
      </c>
      <c r="R10" s="20">
        <v>4</v>
      </c>
      <c r="S10" s="32">
        <v>1</v>
      </c>
      <c r="T10" s="21" t="s">
        <v>7</v>
      </c>
      <c r="U10" s="20">
        <v>0</v>
      </c>
      <c r="V10" s="19">
        <f>J10+M10+P10+S10</f>
        <v>1</v>
      </c>
      <c r="W10" s="21" t="s">
        <v>7</v>
      </c>
      <c r="X10" s="20">
        <f>L10+O10+R10+U10</f>
        <v>9</v>
      </c>
      <c r="Y10" s="18">
        <f>IF(J10&gt;L10,3,IF(J10=L10,1,0))+IF(M10&gt;O10,3,IF(M10=O10,1,0))+IF(P10&gt;R10,3,IF(P10=R10,1,0))+IF(S10&gt;U10,3,IF(S10=U10,1,0))</f>
        <v>3</v>
      </c>
      <c r="Z10" s="18">
        <v>5</v>
      </c>
    </row>
    <row r="11" spans="1:26" ht="12.95" customHeight="1" x14ac:dyDescent="0.2">
      <c r="A11" s="18">
        <v>10</v>
      </c>
      <c r="B11" s="18">
        <v>2</v>
      </c>
      <c r="C11" s="13" t="s">
        <v>55</v>
      </c>
      <c r="D11" s="13" t="s">
        <v>11</v>
      </c>
      <c r="E11" s="19">
        <v>0</v>
      </c>
      <c r="F11" s="21" t="s">
        <v>7</v>
      </c>
      <c r="G11" s="20">
        <v>2</v>
      </c>
    </row>
    <row r="12" spans="1:26" ht="12.95" customHeight="1" x14ac:dyDescent="0.2">
      <c r="A12" s="18">
        <v>13</v>
      </c>
      <c r="B12" s="18">
        <v>1</v>
      </c>
      <c r="C12" s="13" t="s">
        <v>56</v>
      </c>
      <c r="D12" s="13" t="s">
        <v>77</v>
      </c>
      <c r="E12" s="19">
        <v>2</v>
      </c>
      <c r="F12" s="21" t="s">
        <v>7</v>
      </c>
      <c r="G12" s="20">
        <v>2</v>
      </c>
    </row>
    <row r="13" spans="1:26" ht="12.95" customHeight="1" x14ac:dyDescent="0.2">
      <c r="A13" s="18">
        <v>14</v>
      </c>
      <c r="B13" s="18">
        <v>2</v>
      </c>
      <c r="C13" s="13" t="s">
        <v>57</v>
      </c>
      <c r="D13" s="13" t="s">
        <v>55</v>
      </c>
      <c r="E13" s="19">
        <v>0</v>
      </c>
      <c r="F13" s="21" t="s">
        <v>7</v>
      </c>
      <c r="G13" s="20">
        <v>4</v>
      </c>
    </row>
    <row r="14" spans="1:26" ht="12.95" customHeight="1" x14ac:dyDescent="0.2">
      <c r="A14" s="18">
        <v>15</v>
      </c>
      <c r="B14" s="18">
        <v>1</v>
      </c>
      <c r="C14" s="13" t="s">
        <v>11</v>
      </c>
      <c r="D14" s="13" t="s">
        <v>56</v>
      </c>
      <c r="E14" s="19">
        <v>4</v>
      </c>
      <c r="F14" s="21" t="s">
        <v>7</v>
      </c>
      <c r="G14" s="20">
        <v>0</v>
      </c>
    </row>
    <row r="15" spans="1:26" ht="12.95" customHeight="1" x14ac:dyDescent="0.2">
      <c r="A15" s="18">
        <v>16</v>
      </c>
      <c r="B15" s="18">
        <v>2</v>
      </c>
      <c r="C15" s="13" t="s">
        <v>77</v>
      </c>
      <c r="D15" s="13" t="s">
        <v>57</v>
      </c>
      <c r="E15" s="19">
        <v>0</v>
      </c>
      <c r="F15" s="21" t="s">
        <v>7</v>
      </c>
      <c r="G15" s="20">
        <v>1</v>
      </c>
    </row>
    <row r="16" spans="1:26" ht="12.95" customHeight="1" x14ac:dyDescent="0.2"/>
    <row r="17" spans="1:26" ht="12.95" customHeight="1" x14ac:dyDescent="0.2">
      <c r="A17" s="101" t="s">
        <v>119</v>
      </c>
      <c r="B17" s="102"/>
      <c r="C17" s="102"/>
      <c r="D17" s="102"/>
      <c r="E17" s="102"/>
      <c r="F17" s="102"/>
      <c r="G17" s="103"/>
      <c r="I17" s="98" t="s">
        <v>120</v>
      </c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100"/>
    </row>
    <row r="18" spans="1:26" ht="12.95" customHeight="1" x14ac:dyDescent="0.2">
      <c r="A18" s="12" t="s">
        <v>35</v>
      </c>
      <c r="B18" s="12" t="s">
        <v>61</v>
      </c>
      <c r="C18" s="12" t="s">
        <v>2</v>
      </c>
      <c r="D18" s="12" t="s">
        <v>3</v>
      </c>
      <c r="E18" s="87" t="s">
        <v>4</v>
      </c>
      <c r="F18" s="87"/>
      <c r="G18" s="87"/>
      <c r="I18" s="12" t="s">
        <v>26</v>
      </c>
      <c r="J18" s="87" t="s">
        <v>18</v>
      </c>
      <c r="K18" s="87"/>
      <c r="L18" s="87"/>
      <c r="M18" s="87" t="s">
        <v>19</v>
      </c>
      <c r="N18" s="87"/>
      <c r="O18" s="87"/>
      <c r="P18" s="87" t="s">
        <v>20</v>
      </c>
      <c r="Q18" s="87"/>
      <c r="R18" s="87"/>
      <c r="S18" s="87"/>
      <c r="T18" s="87"/>
      <c r="U18" s="87"/>
      <c r="V18" s="87" t="s">
        <v>21</v>
      </c>
      <c r="W18" s="87"/>
      <c r="X18" s="87"/>
      <c r="Y18" s="72" t="s">
        <v>22</v>
      </c>
      <c r="Z18" s="72" t="s">
        <v>23</v>
      </c>
    </row>
    <row r="19" spans="1:26" ht="12.95" customHeight="1" x14ac:dyDescent="0.2">
      <c r="A19" s="18">
        <v>3</v>
      </c>
      <c r="B19" s="18">
        <v>1</v>
      </c>
      <c r="C19" s="13" t="s">
        <v>58</v>
      </c>
      <c r="D19" s="13" t="s">
        <v>59</v>
      </c>
      <c r="E19" s="5">
        <v>7</v>
      </c>
      <c r="F19" s="4" t="s">
        <v>7</v>
      </c>
      <c r="G19" s="8">
        <v>0</v>
      </c>
      <c r="I19" s="13" t="s">
        <v>58</v>
      </c>
      <c r="J19" s="5">
        <v>7</v>
      </c>
      <c r="K19" s="4" t="s">
        <v>7</v>
      </c>
      <c r="L19" s="38">
        <v>0</v>
      </c>
      <c r="M19" s="5">
        <v>2</v>
      </c>
      <c r="N19" s="4" t="s">
        <v>7</v>
      </c>
      <c r="O19" s="38">
        <v>0</v>
      </c>
      <c r="P19" s="5">
        <v>1</v>
      </c>
      <c r="Q19" s="4" t="s">
        <v>7</v>
      </c>
      <c r="R19" s="38">
        <v>0</v>
      </c>
      <c r="S19" s="5"/>
      <c r="T19" s="4"/>
      <c r="U19" s="38"/>
      <c r="V19" s="5">
        <f>J19+M19+P19</f>
        <v>10</v>
      </c>
      <c r="W19" s="4" t="s">
        <v>7</v>
      </c>
      <c r="X19" s="38">
        <f>L19+O19+R19</f>
        <v>0</v>
      </c>
      <c r="Y19" s="18">
        <f>IF(J19&gt;L19,3,IF(J19=L19,1,0))+IF(M19&gt;O19,3,IF(M19=O19,1,0))+IF(P19&gt;R19,3,IF(P19=R19,1,0))</f>
        <v>9</v>
      </c>
      <c r="Z19" s="18">
        <v>1</v>
      </c>
    </row>
    <row r="20" spans="1:26" ht="12.95" customHeight="1" x14ac:dyDescent="0.2">
      <c r="A20" s="18">
        <v>4</v>
      </c>
      <c r="B20" s="18">
        <v>2</v>
      </c>
      <c r="C20" s="13" t="s">
        <v>10</v>
      </c>
      <c r="D20" s="13" t="s">
        <v>60</v>
      </c>
      <c r="E20" s="19">
        <v>2</v>
      </c>
      <c r="F20" s="21" t="s">
        <v>7</v>
      </c>
      <c r="G20" s="20">
        <v>1</v>
      </c>
      <c r="I20" s="13" t="s">
        <v>10</v>
      </c>
      <c r="J20" s="19">
        <v>2</v>
      </c>
      <c r="K20" s="21" t="s">
        <v>7</v>
      </c>
      <c r="L20" s="20">
        <v>1</v>
      </c>
      <c r="M20" s="19">
        <v>5</v>
      </c>
      <c r="N20" s="21" t="s">
        <v>7</v>
      </c>
      <c r="O20" s="20">
        <v>0</v>
      </c>
      <c r="P20" s="19">
        <v>0</v>
      </c>
      <c r="Q20" s="21" t="s">
        <v>7</v>
      </c>
      <c r="R20" s="20">
        <v>1</v>
      </c>
      <c r="S20" s="19"/>
      <c r="T20" s="21"/>
      <c r="U20" s="20"/>
      <c r="V20" s="19">
        <f>J20+M20+P20</f>
        <v>7</v>
      </c>
      <c r="W20" s="21" t="s">
        <v>7</v>
      </c>
      <c r="X20" s="20">
        <f>L20+O20+R20</f>
        <v>2</v>
      </c>
      <c r="Y20" s="18">
        <f>IF(J20&gt;L20,3,IF(J20=L20,1,0))+IF(M20&gt;O20,3,IF(M20=O20,1,0))+IF(P20&gt;R20,3,IF(P20=R20,1,0))</f>
        <v>6</v>
      </c>
      <c r="Z20" s="18">
        <v>2</v>
      </c>
    </row>
    <row r="21" spans="1:26" ht="12.95" customHeight="1" x14ac:dyDescent="0.2">
      <c r="A21" s="18">
        <v>7</v>
      </c>
      <c r="B21" s="18">
        <v>1</v>
      </c>
      <c r="C21" s="13" t="s">
        <v>60</v>
      </c>
      <c r="D21" s="13" t="s">
        <v>58</v>
      </c>
      <c r="E21" s="5">
        <v>0</v>
      </c>
      <c r="F21" s="4" t="s">
        <v>7</v>
      </c>
      <c r="G21" s="8">
        <v>2</v>
      </c>
      <c r="I21" s="13" t="s">
        <v>60</v>
      </c>
      <c r="J21" s="5">
        <v>1</v>
      </c>
      <c r="K21" s="4" t="s">
        <v>7</v>
      </c>
      <c r="L21" s="8">
        <v>2</v>
      </c>
      <c r="M21" s="5">
        <v>0</v>
      </c>
      <c r="N21" s="4" t="s">
        <v>7</v>
      </c>
      <c r="O21" s="8">
        <v>2</v>
      </c>
      <c r="P21" s="5">
        <v>2</v>
      </c>
      <c r="Q21" s="4" t="s">
        <v>7</v>
      </c>
      <c r="R21" s="8">
        <v>0</v>
      </c>
      <c r="S21" s="5"/>
      <c r="T21" s="4"/>
      <c r="U21" s="8"/>
      <c r="V21" s="5">
        <f>J21+M21+P21</f>
        <v>3</v>
      </c>
      <c r="W21" s="4" t="s">
        <v>7</v>
      </c>
      <c r="X21" s="8">
        <f>L21+O21+R21</f>
        <v>4</v>
      </c>
      <c r="Y21" s="18">
        <f>IF(J21&gt;L21,3,IF(J21=L21,1,0))+IF(M21&gt;O21,3,IF(M21=O21,1,0))+IF(P21&gt;R21,3,IF(P21=R21,1,0))</f>
        <v>3</v>
      </c>
      <c r="Z21" s="18">
        <v>3</v>
      </c>
    </row>
    <row r="22" spans="1:26" ht="12.95" customHeight="1" x14ac:dyDescent="0.2">
      <c r="A22" s="18">
        <v>8</v>
      </c>
      <c r="B22" s="18">
        <v>2</v>
      </c>
      <c r="C22" s="13" t="s">
        <v>59</v>
      </c>
      <c r="D22" s="13" t="s">
        <v>10</v>
      </c>
      <c r="E22" s="19">
        <v>0</v>
      </c>
      <c r="F22" s="21" t="s">
        <v>7</v>
      </c>
      <c r="G22" s="20">
        <v>5</v>
      </c>
      <c r="I22" s="13" t="s">
        <v>59</v>
      </c>
      <c r="J22" s="19">
        <v>0</v>
      </c>
      <c r="K22" s="21" t="s">
        <v>7</v>
      </c>
      <c r="L22" s="20">
        <v>7</v>
      </c>
      <c r="M22" s="19">
        <v>0</v>
      </c>
      <c r="N22" s="21" t="s">
        <v>7</v>
      </c>
      <c r="O22" s="20">
        <v>5</v>
      </c>
      <c r="P22" s="19">
        <v>0</v>
      </c>
      <c r="Q22" s="21" t="s">
        <v>7</v>
      </c>
      <c r="R22" s="20">
        <v>2</v>
      </c>
      <c r="S22" s="19"/>
      <c r="T22" s="21"/>
      <c r="U22" s="20"/>
      <c r="V22" s="19">
        <f>J22+M22+P22</f>
        <v>0</v>
      </c>
      <c r="W22" s="21" t="s">
        <v>7</v>
      </c>
      <c r="X22" s="20">
        <f>L22+O22+R22</f>
        <v>14</v>
      </c>
      <c r="Y22" s="18">
        <f>IF(J22&gt;L22,3,IF(J22=L22,1,0))+IF(M22&gt;O22,3,IF(M22=O22,1,0))+IF(P22&gt;R22,3,IF(P22=R22,1,0))</f>
        <v>0</v>
      </c>
      <c r="Z22" s="18">
        <v>4</v>
      </c>
    </row>
    <row r="23" spans="1:26" ht="12.95" customHeight="1" x14ac:dyDescent="0.2">
      <c r="A23" s="18">
        <v>11</v>
      </c>
      <c r="B23" s="18">
        <v>1</v>
      </c>
      <c r="C23" s="13" t="s">
        <v>60</v>
      </c>
      <c r="D23" s="13" t="s">
        <v>59</v>
      </c>
      <c r="E23" s="5">
        <v>2</v>
      </c>
      <c r="F23" s="4" t="s">
        <v>7</v>
      </c>
      <c r="G23" s="8">
        <v>0</v>
      </c>
    </row>
    <row r="24" spans="1:26" ht="12.95" customHeight="1" x14ac:dyDescent="0.2">
      <c r="A24" s="18">
        <v>12</v>
      </c>
      <c r="B24" s="18">
        <v>2</v>
      </c>
      <c r="C24" s="13" t="s">
        <v>10</v>
      </c>
      <c r="D24" s="13" t="s">
        <v>58</v>
      </c>
      <c r="E24" s="19">
        <v>0</v>
      </c>
      <c r="F24" s="21" t="s">
        <v>7</v>
      </c>
      <c r="G24" s="20">
        <v>1</v>
      </c>
    </row>
    <row r="25" spans="1:26" ht="12.95" customHeight="1" x14ac:dyDescent="0.2"/>
    <row r="26" spans="1:26" ht="12.95" customHeight="1" x14ac:dyDescent="0.2">
      <c r="A26" s="101" t="s">
        <v>127</v>
      </c>
      <c r="B26" s="102"/>
      <c r="C26" s="102"/>
      <c r="D26" s="102"/>
      <c r="E26" s="102"/>
      <c r="F26" s="102"/>
      <c r="G26" s="103"/>
      <c r="I26" s="98" t="s">
        <v>25</v>
      </c>
      <c r="J26" s="99"/>
      <c r="K26" s="99"/>
      <c r="L26" s="99"/>
      <c r="M26" s="99"/>
      <c r="N26" s="99"/>
      <c r="O26" s="100"/>
    </row>
    <row r="27" spans="1:26" ht="12.95" customHeight="1" x14ac:dyDescent="0.2">
      <c r="A27" s="12" t="s">
        <v>35</v>
      </c>
      <c r="B27" s="13" t="s">
        <v>13</v>
      </c>
      <c r="C27" s="12" t="s">
        <v>2</v>
      </c>
      <c r="D27" s="12" t="s">
        <v>3</v>
      </c>
      <c r="E27" s="87" t="s">
        <v>4</v>
      </c>
      <c r="F27" s="87"/>
      <c r="G27" s="87"/>
      <c r="I27" s="12" t="s">
        <v>61</v>
      </c>
      <c r="J27" s="96" t="s">
        <v>26</v>
      </c>
      <c r="K27" s="96"/>
      <c r="L27" s="96"/>
      <c r="M27" s="96"/>
      <c r="N27" s="96"/>
      <c r="O27" s="96"/>
    </row>
    <row r="28" spans="1:26" ht="12.95" customHeight="1" x14ac:dyDescent="0.2">
      <c r="A28" s="18">
        <v>17</v>
      </c>
      <c r="B28" s="18" t="s">
        <v>64</v>
      </c>
      <c r="C28" s="13" t="str">
        <f>I9</f>
        <v>Team 0815</v>
      </c>
      <c r="D28" s="13" t="str">
        <f>I22</f>
        <v>SC Holzhacker</v>
      </c>
      <c r="E28" s="5">
        <v>9</v>
      </c>
      <c r="F28" s="4" t="s">
        <v>7</v>
      </c>
      <c r="G28" s="8">
        <v>0</v>
      </c>
      <c r="I28" s="13" t="s">
        <v>80</v>
      </c>
      <c r="J28" s="92" t="str">
        <f>D36</f>
        <v>Team Klatt</v>
      </c>
      <c r="K28" s="92"/>
      <c r="L28" s="92"/>
      <c r="M28" s="92"/>
      <c r="N28" s="92"/>
      <c r="O28" s="92"/>
    </row>
    <row r="29" spans="1:26" ht="12.95" customHeight="1" x14ac:dyDescent="0.2">
      <c r="A29" s="18">
        <v>18</v>
      </c>
      <c r="B29" s="18" t="s">
        <v>65</v>
      </c>
      <c r="C29" s="13" t="str">
        <f>I8</f>
        <v>ASB 05</v>
      </c>
      <c r="D29" s="13" t="str">
        <f>I21</f>
        <v>Skorpions</v>
      </c>
      <c r="E29" s="19">
        <v>1</v>
      </c>
      <c r="F29" s="21" t="s">
        <v>7</v>
      </c>
      <c r="G29" s="20">
        <v>3</v>
      </c>
      <c r="I29" s="13" t="s">
        <v>81</v>
      </c>
      <c r="J29" s="92" t="str">
        <f>C36</f>
        <v>Familie Gericke</v>
      </c>
      <c r="K29" s="92"/>
      <c r="L29" s="92"/>
      <c r="M29" s="92"/>
      <c r="N29" s="92"/>
      <c r="O29" s="92"/>
    </row>
    <row r="30" spans="1:26" ht="12.95" customHeight="1" x14ac:dyDescent="0.2">
      <c r="A30" s="98" t="s">
        <v>118</v>
      </c>
      <c r="B30" s="99"/>
      <c r="C30" s="99"/>
      <c r="D30" s="99"/>
      <c r="E30" s="99"/>
      <c r="F30" s="99"/>
      <c r="G30" s="100"/>
      <c r="I30" s="13" t="s">
        <v>82</v>
      </c>
      <c r="J30" s="92" t="str">
        <f>C34</f>
        <v>Firma Braatz</v>
      </c>
      <c r="K30" s="92"/>
      <c r="L30" s="92"/>
      <c r="M30" s="92"/>
      <c r="N30" s="92"/>
      <c r="O30" s="92"/>
    </row>
    <row r="31" spans="1:26" ht="12.95" customHeight="1" x14ac:dyDescent="0.2">
      <c r="A31" s="44">
        <v>19</v>
      </c>
      <c r="B31" s="44" t="s">
        <v>62</v>
      </c>
      <c r="C31" s="41" t="str">
        <f>I6</f>
        <v>Familie Gericke</v>
      </c>
      <c r="D31" s="41" t="str">
        <f>I20</f>
        <v>Firma Braatz</v>
      </c>
      <c r="E31" s="5">
        <v>2</v>
      </c>
      <c r="F31" s="4" t="s">
        <v>7</v>
      </c>
      <c r="G31" s="8">
        <v>1</v>
      </c>
      <c r="I31" s="13" t="s">
        <v>83</v>
      </c>
      <c r="J31" s="92" t="str">
        <f>D34</f>
        <v>KiTa Kunterbunt</v>
      </c>
      <c r="K31" s="92"/>
      <c r="L31" s="92"/>
      <c r="M31" s="92"/>
      <c r="N31" s="92"/>
      <c r="O31" s="92"/>
    </row>
    <row r="32" spans="1:26" ht="12.95" customHeight="1" x14ac:dyDescent="0.2">
      <c r="A32" s="18">
        <v>20</v>
      </c>
      <c r="B32" s="18" t="s">
        <v>63</v>
      </c>
      <c r="C32" s="13" t="str">
        <f>I19</f>
        <v>Team Klatt</v>
      </c>
      <c r="D32" s="13" t="str">
        <f>I7</f>
        <v>KiTa Kunterbunt</v>
      </c>
      <c r="E32" s="19">
        <v>3</v>
      </c>
      <c r="F32" s="21" t="s">
        <v>7</v>
      </c>
      <c r="G32" s="20">
        <v>2</v>
      </c>
      <c r="H32" s="65" t="s">
        <v>68</v>
      </c>
      <c r="I32" s="13" t="s">
        <v>84</v>
      </c>
      <c r="J32" s="92" t="str">
        <f>D29</f>
        <v>Skorpions</v>
      </c>
      <c r="K32" s="92"/>
      <c r="L32" s="92"/>
      <c r="M32" s="92"/>
      <c r="N32" s="92"/>
      <c r="O32" s="92"/>
    </row>
    <row r="33" spans="1:15" ht="12.95" customHeight="1" x14ac:dyDescent="0.2">
      <c r="A33" s="98" t="s">
        <v>132</v>
      </c>
      <c r="B33" s="99"/>
      <c r="C33" s="99"/>
      <c r="D33" s="99"/>
      <c r="E33" s="99"/>
      <c r="F33" s="99"/>
      <c r="G33" s="100"/>
      <c r="I33" s="13" t="s">
        <v>85</v>
      </c>
      <c r="J33" s="92" t="str">
        <f>C29</f>
        <v>ASB 05</v>
      </c>
      <c r="K33" s="92"/>
      <c r="L33" s="92"/>
      <c r="M33" s="92"/>
      <c r="N33" s="92"/>
      <c r="O33" s="92"/>
    </row>
    <row r="34" spans="1:15" ht="12.95" customHeight="1" x14ac:dyDescent="0.2">
      <c r="A34" s="18">
        <v>21</v>
      </c>
      <c r="B34" s="18" t="s">
        <v>66</v>
      </c>
      <c r="C34" s="13" t="str">
        <f>D31</f>
        <v>Firma Braatz</v>
      </c>
      <c r="D34" s="13" t="str">
        <f>D32</f>
        <v>KiTa Kunterbunt</v>
      </c>
      <c r="E34" s="19">
        <v>2</v>
      </c>
      <c r="F34" s="21" t="s">
        <v>7</v>
      </c>
      <c r="G34" s="20">
        <v>0</v>
      </c>
      <c r="H34" s="65" t="s">
        <v>68</v>
      </c>
      <c r="I34" s="13" t="s">
        <v>86</v>
      </c>
      <c r="J34" s="92" t="str">
        <f>C28</f>
        <v>Team 0815</v>
      </c>
      <c r="K34" s="92"/>
      <c r="L34" s="92"/>
      <c r="M34" s="92"/>
      <c r="N34" s="92"/>
      <c r="O34" s="92"/>
    </row>
    <row r="35" spans="1:15" ht="12.95" customHeight="1" x14ac:dyDescent="0.2">
      <c r="A35" s="98" t="s">
        <v>125</v>
      </c>
      <c r="B35" s="99"/>
      <c r="C35" s="99"/>
      <c r="D35" s="99"/>
      <c r="E35" s="99"/>
      <c r="F35" s="99"/>
      <c r="G35" s="100"/>
      <c r="I35" s="13" t="s">
        <v>93</v>
      </c>
      <c r="J35" s="92" t="str">
        <f>D28</f>
        <v>SC Holzhacker</v>
      </c>
      <c r="K35" s="92"/>
      <c r="L35" s="92"/>
      <c r="M35" s="92"/>
      <c r="N35" s="92"/>
      <c r="O35" s="92"/>
    </row>
    <row r="36" spans="1:15" ht="12.95" customHeight="1" x14ac:dyDescent="0.2">
      <c r="A36" s="18">
        <v>22</v>
      </c>
      <c r="B36" s="18" t="s">
        <v>67</v>
      </c>
      <c r="C36" s="13" t="str">
        <f>C31</f>
        <v>Familie Gericke</v>
      </c>
      <c r="D36" s="13" t="str">
        <f>C32</f>
        <v>Team Klatt</v>
      </c>
      <c r="E36" s="19">
        <v>1</v>
      </c>
      <c r="F36" s="21" t="s">
        <v>7</v>
      </c>
      <c r="G36" s="20">
        <v>2</v>
      </c>
      <c r="H36" s="65" t="s">
        <v>68</v>
      </c>
      <c r="I36" s="13" t="s">
        <v>96</v>
      </c>
      <c r="J36" s="92" t="str">
        <f>I10</f>
        <v>Team Fazenda</v>
      </c>
      <c r="K36" s="92"/>
      <c r="L36" s="92"/>
      <c r="M36" s="92"/>
      <c r="N36" s="92"/>
      <c r="O36" s="92"/>
    </row>
    <row r="37" spans="1:15" ht="12.95" customHeight="1" x14ac:dyDescent="0.2">
      <c r="A37" s="3"/>
      <c r="B37" s="3"/>
      <c r="C37" s="3"/>
      <c r="D37" s="3"/>
      <c r="E37" s="5"/>
      <c r="F37" s="4"/>
      <c r="G37" s="6"/>
    </row>
    <row r="38" spans="1:15" ht="12.95" customHeight="1" x14ac:dyDescent="0.2">
      <c r="A38" s="3"/>
      <c r="B38" s="3"/>
      <c r="C38" s="3"/>
      <c r="D38" s="3"/>
      <c r="E38" s="5"/>
      <c r="F38" s="4"/>
      <c r="G38" s="6"/>
    </row>
    <row r="39" spans="1:15" ht="12.95" customHeight="1" x14ac:dyDescent="0.2">
      <c r="A39" s="3"/>
      <c r="B39" s="3"/>
      <c r="C39" s="3"/>
      <c r="D39" s="3"/>
      <c r="E39" s="5"/>
      <c r="F39" s="4"/>
      <c r="G39" s="6"/>
    </row>
    <row r="40" spans="1:15" ht="12.95" customHeight="1" x14ac:dyDescent="0.2">
      <c r="A40" s="3"/>
      <c r="B40" s="3"/>
      <c r="C40" s="3"/>
      <c r="D40" s="3"/>
      <c r="E40" s="5"/>
      <c r="F40" s="4"/>
      <c r="G40" s="6"/>
    </row>
    <row r="41" spans="1:15" ht="12.95" customHeight="1" x14ac:dyDescent="0.2">
      <c r="A41" s="3"/>
      <c r="B41" s="3"/>
      <c r="C41" s="3"/>
      <c r="D41" s="3"/>
      <c r="E41" s="5"/>
      <c r="F41" s="4"/>
      <c r="G41" s="6"/>
    </row>
    <row r="42" spans="1:15" ht="12.95" customHeight="1" x14ac:dyDescent="0.2"/>
    <row r="43" spans="1:15" ht="12.95" customHeight="1" x14ac:dyDescent="0.2"/>
    <row r="44" spans="1:15" ht="12.95" customHeight="1" x14ac:dyDescent="0.2"/>
    <row r="45" spans="1:15" ht="12.95" customHeight="1" x14ac:dyDescent="0.2"/>
    <row r="46" spans="1:15" ht="12.95" customHeight="1" x14ac:dyDescent="0.2"/>
    <row r="47" spans="1:15" ht="12.95" customHeight="1" x14ac:dyDescent="0.2"/>
    <row r="48" spans="1:15" ht="12.95" customHeight="1" x14ac:dyDescent="0.2"/>
    <row r="49" ht="12.95" customHeight="1" x14ac:dyDescent="0.2"/>
  </sheetData>
  <mergeCells count="34">
    <mergeCell ref="J36:O36"/>
    <mergeCell ref="M18:O18"/>
    <mergeCell ref="P18:R18"/>
    <mergeCell ref="V18:X18"/>
    <mergeCell ref="S18:U18"/>
    <mergeCell ref="J29:O29"/>
    <mergeCell ref="J34:O34"/>
    <mergeCell ref="J35:O35"/>
    <mergeCell ref="J32:O32"/>
    <mergeCell ref="J18:L18"/>
    <mergeCell ref="A1:Z1"/>
    <mergeCell ref="E5:G5"/>
    <mergeCell ref="A4:G4"/>
    <mergeCell ref="P5:R5"/>
    <mergeCell ref="V5:X5"/>
    <mergeCell ref="J5:L5"/>
    <mergeCell ref="S5:U5"/>
    <mergeCell ref="I4:Z4"/>
    <mergeCell ref="A2:Z2"/>
    <mergeCell ref="A33:G33"/>
    <mergeCell ref="A35:G35"/>
    <mergeCell ref="A17:G17"/>
    <mergeCell ref="M5:O5"/>
    <mergeCell ref="J33:O33"/>
    <mergeCell ref="J30:O30"/>
    <mergeCell ref="J31:O31"/>
    <mergeCell ref="E18:G18"/>
    <mergeCell ref="E27:G27"/>
    <mergeCell ref="I17:Z17"/>
    <mergeCell ref="A30:G30"/>
    <mergeCell ref="A26:G26"/>
    <mergeCell ref="J28:O28"/>
    <mergeCell ref="J27:O27"/>
    <mergeCell ref="I26:O26"/>
  </mergeCells>
  <phoneticPr fontId="4" type="noConversion"/>
  <pageMargins left="0.4" right="0.38" top="0.984251969" bottom="0.38" header="0.78" footer="0.38"/>
  <pageSetup paperSize="9" orientation="landscape" horizontalDpi="4294967293" verticalDpi="0" r:id="rId1"/>
  <headerFooter alignWithMargins="0">
    <oddHeader>&amp;L&amp;"Arial,Fett"Dorfmeisterschaft 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AI68"/>
  <sheetViews>
    <sheetView zoomScale="85" zoomScaleNormal="100" workbookViewId="0">
      <selection sqref="A1:AH1"/>
    </sheetView>
  </sheetViews>
  <sheetFormatPr baseColWidth="10" defaultRowHeight="12.75" x14ac:dyDescent="0.2"/>
  <cols>
    <col min="1" max="1" width="8.7109375" style="1" customWidth="1"/>
    <col min="2" max="3" width="15.7109375" style="1" customWidth="1"/>
    <col min="4" max="4" width="3.7109375" style="1" customWidth="1"/>
    <col min="5" max="5" width="1.7109375" style="1" customWidth="1"/>
    <col min="6" max="6" width="3.7109375" style="1" customWidth="1"/>
    <col min="7" max="7" width="8.7109375" style="1" customWidth="1"/>
    <col min="8" max="8" width="15.7109375" style="1" customWidth="1"/>
    <col min="9" max="9" width="3.7109375" style="1" customWidth="1"/>
    <col min="10" max="10" width="1.7109375" style="1" customWidth="1"/>
    <col min="11" max="12" width="3.7109375" style="1" customWidth="1"/>
    <col min="13" max="13" width="1.7109375" style="1" customWidth="1"/>
    <col min="14" max="15" width="3.7109375" style="1" customWidth="1"/>
    <col min="16" max="16" width="1.7109375" style="1" customWidth="1"/>
    <col min="17" max="18" width="3.7109375" style="1" customWidth="1"/>
    <col min="19" max="19" width="1.7109375" style="1" customWidth="1"/>
    <col min="20" max="21" width="3.7109375" style="1" customWidth="1"/>
    <col min="22" max="22" width="1.7109375" style="1" customWidth="1"/>
    <col min="23" max="24" width="3.7109375" style="1" customWidth="1"/>
    <col min="25" max="25" width="1.7109375" style="1" customWidth="1"/>
    <col min="26" max="27" width="3.7109375" style="1" customWidth="1"/>
    <col min="28" max="28" width="1.7109375" style="1" customWidth="1"/>
    <col min="29" max="30" width="3.7109375" style="1" customWidth="1"/>
    <col min="31" max="31" width="1.7109375" style="1" customWidth="1"/>
    <col min="32" max="32" width="3.7109375" style="1" customWidth="1"/>
    <col min="33" max="33" width="5.7109375" style="1" customWidth="1"/>
    <col min="34" max="34" width="3.7109375" style="1" customWidth="1"/>
    <col min="35" max="35" width="11.42578125" style="45"/>
    <col min="36" max="16384" width="11.42578125" style="1"/>
  </cols>
  <sheetData>
    <row r="1" spans="1:35" ht="12.95" customHeight="1" x14ac:dyDescent="0.2">
      <c r="A1" s="104" t="s">
        <v>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"/>
    </row>
    <row r="2" spans="1:35" ht="12.95" customHeight="1" x14ac:dyDescent="0.2">
      <c r="A2" s="92" t="s">
        <v>116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1"/>
    </row>
    <row r="3" spans="1:35" ht="12.95" customHeight="1" x14ac:dyDescent="0.2">
      <c r="AI3" s="1"/>
    </row>
    <row r="4" spans="1:35" ht="12.95" customHeight="1" x14ac:dyDescent="0.2">
      <c r="A4" s="98" t="s">
        <v>131</v>
      </c>
      <c r="B4" s="99"/>
      <c r="C4" s="99"/>
      <c r="D4" s="99"/>
      <c r="E4" s="99"/>
      <c r="F4" s="100"/>
      <c r="H4" s="98" t="s">
        <v>32</v>
      </c>
      <c r="I4" s="99"/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99"/>
      <c r="AA4" s="99"/>
      <c r="AB4" s="99"/>
      <c r="AC4" s="99"/>
      <c r="AD4" s="99"/>
      <c r="AE4" s="99"/>
      <c r="AF4" s="99"/>
      <c r="AG4" s="99"/>
      <c r="AH4" s="100"/>
    </row>
    <row r="5" spans="1:35" ht="12.9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H5" s="12" t="s">
        <v>26</v>
      </c>
      <c r="I5" s="87" t="s">
        <v>18</v>
      </c>
      <c r="J5" s="87"/>
      <c r="K5" s="87"/>
      <c r="L5" s="87" t="s">
        <v>19</v>
      </c>
      <c r="M5" s="87"/>
      <c r="N5" s="87"/>
      <c r="O5" s="87" t="s">
        <v>20</v>
      </c>
      <c r="P5" s="87"/>
      <c r="Q5" s="87"/>
      <c r="R5" s="87" t="s">
        <v>33</v>
      </c>
      <c r="S5" s="87"/>
      <c r="T5" s="87"/>
      <c r="U5" s="87" t="s">
        <v>34</v>
      </c>
      <c r="V5" s="87"/>
      <c r="W5" s="87"/>
      <c r="X5" s="87" t="s">
        <v>46</v>
      </c>
      <c r="Y5" s="87"/>
      <c r="Z5" s="87"/>
      <c r="AA5" s="87" t="s">
        <v>69</v>
      </c>
      <c r="AB5" s="87"/>
      <c r="AC5" s="87"/>
      <c r="AD5" s="87" t="s">
        <v>21</v>
      </c>
      <c r="AE5" s="87"/>
      <c r="AF5" s="87"/>
      <c r="AG5" s="72" t="s">
        <v>22</v>
      </c>
      <c r="AH5" s="72" t="s">
        <v>23</v>
      </c>
    </row>
    <row r="6" spans="1:35" ht="12.95" customHeight="1" x14ac:dyDescent="0.2">
      <c r="A6" s="18">
        <v>1</v>
      </c>
      <c r="B6" s="13" t="s">
        <v>10</v>
      </c>
      <c r="C6" s="13" t="s">
        <v>70</v>
      </c>
      <c r="D6" s="5">
        <v>1</v>
      </c>
      <c r="E6" s="4" t="s">
        <v>7</v>
      </c>
      <c r="F6" s="8">
        <v>2</v>
      </c>
      <c r="H6" s="13" t="s">
        <v>8</v>
      </c>
      <c r="I6" s="5">
        <v>1</v>
      </c>
      <c r="J6" s="4" t="s">
        <v>7</v>
      </c>
      <c r="K6" s="38">
        <v>0</v>
      </c>
      <c r="L6" s="5">
        <v>1</v>
      </c>
      <c r="M6" s="4" t="s">
        <v>7</v>
      </c>
      <c r="N6" s="38">
        <v>1</v>
      </c>
      <c r="O6" s="5">
        <v>1</v>
      </c>
      <c r="P6" s="4" t="s">
        <v>7</v>
      </c>
      <c r="Q6" s="38">
        <v>0</v>
      </c>
      <c r="R6" s="5">
        <v>3</v>
      </c>
      <c r="S6" s="4" t="s">
        <v>7</v>
      </c>
      <c r="T6" s="38">
        <v>0</v>
      </c>
      <c r="U6" s="5">
        <v>5</v>
      </c>
      <c r="V6" s="4" t="s">
        <v>7</v>
      </c>
      <c r="W6" s="38">
        <v>0</v>
      </c>
      <c r="X6" s="5">
        <v>0</v>
      </c>
      <c r="Y6" s="4" t="s">
        <v>7</v>
      </c>
      <c r="Z6" s="38">
        <v>0</v>
      </c>
      <c r="AA6" s="5">
        <v>3</v>
      </c>
      <c r="AB6" s="4" t="s">
        <v>7</v>
      </c>
      <c r="AC6" s="38">
        <v>0</v>
      </c>
      <c r="AD6" s="19">
        <v>14</v>
      </c>
      <c r="AE6" s="21" t="s">
        <v>7</v>
      </c>
      <c r="AF6" s="20">
        <v>1</v>
      </c>
      <c r="AG6" s="18">
        <v>17</v>
      </c>
      <c r="AH6" s="18">
        <v>1</v>
      </c>
      <c r="AI6" s="45" t="s">
        <v>73</v>
      </c>
    </row>
    <row r="7" spans="1:35" ht="12.95" customHeight="1" x14ac:dyDescent="0.2">
      <c r="A7" s="18">
        <v>3</v>
      </c>
      <c r="B7" s="13" t="s">
        <v>59</v>
      </c>
      <c r="C7" s="13" t="s">
        <v>60</v>
      </c>
      <c r="D7" s="19">
        <v>0</v>
      </c>
      <c r="E7" s="21" t="s">
        <v>7</v>
      </c>
      <c r="F7" s="20">
        <v>2</v>
      </c>
      <c r="H7" s="13" t="s">
        <v>58</v>
      </c>
      <c r="I7" s="19">
        <v>1</v>
      </c>
      <c r="J7" s="21" t="s">
        <v>7</v>
      </c>
      <c r="K7" s="20">
        <v>0</v>
      </c>
      <c r="L7" s="32">
        <v>2</v>
      </c>
      <c r="M7" s="21" t="s">
        <v>7</v>
      </c>
      <c r="N7" s="20">
        <v>0</v>
      </c>
      <c r="O7" s="32">
        <v>3</v>
      </c>
      <c r="P7" s="21" t="s">
        <v>7</v>
      </c>
      <c r="Q7" s="20">
        <v>0</v>
      </c>
      <c r="R7" s="19">
        <v>1</v>
      </c>
      <c r="S7" s="21" t="s">
        <v>7</v>
      </c>
      <c r="T7" s="20">
        <v>0</v>
      </c>
      <c r="U7" s="19">
        <v>1</v>
      </c>
      <c r="V7" s="21" t="s">
        <v>7</v>
      </c>
      <c r="W7" s="20">
        <v>1</v>
      </c>
      <c r="X7" s="19">
        <v>0</v>
      </c>
      <c r="Y7" s="21" t="s">
        <v>7</v>
      </c>
      <c r="Z7" s="20">
        <v>0</v>
      </c>
      <c r="AA7" s="19">
        <v>1</v>
      </c>
      <c r="AB7" s="21" t="s">
        <v>7</v>
      </c>
      <c r="AC7" s="20">
        <v>0</v>
      </c>
      <c r="AD7" s="19">
        <v>9</v>
      </c>
      <c r="AE7" s="21" t="s">
        <v>7</v>
      </c>
      <c r="AF7" s="20">
        <v>1</v>
      </c>
      <c r="AG7" s="18">
        <v>17</v>
      </c>
      <c r="AH7" s="18">
        <v>2</v>
      </c>
      <c r="AI7" s="45" t="s">
        <v>73</v>
      </c>
    </row>
    <row r="8" spans="1:35" ht="12.95" customHeight="1" x14ac:dyDescent="0.2">
      <c r="A8" s="18">
        <v>5</v>
      </c>
      <c r="B8" s="13" t="s">
        <v>77</v>
      </c>
      <c r="C8" s="13" t="s">
        <v>10</v>
      </c>
      <c r="D8" s="19">
        <v>2</v>
      </c>
      <c r="E8" s="21" t="s">
        <v>7</v>
      </c>
      <c r="F8" s="20">
        <v>0</v>
      </c>
      <c r="H8" s="13" t="s">
        <v>77</v>
      </c>
      <c r="I8" s="5">
        <v>0</v>
      </c>
      <c r="J8" s="4" t="s">
        <v>7</v>
      </c>
      <c r="K8" s="8">
        <v>1</v>
      </c>
      <c r="L8" s="5">
        <v>2</v>
      </c>
      <c r="M8" s="4" t="s">
        <v>7</v>
      </c>
      <c r="N8" s="8">
        <v>0</v>
      </c>
      <c r="O8" s="5">
        <v>3</v>
      </c>
      <c r="P8" s="4" t="s">
        <v>7</v>
      </c>
      <c r="Q8" s="8">
        <v>1</v>
      </c>
      <c r="R8" s="5">
        <v>2</v>
      </c>
      <c r="S8" s="4" t="s">
        <v>7</v>
      </c>
      <c r="T8" s="8">
        <v>1</v>
      </c>
      <c r="U8" s="5">
        <v>1</v>
      </c>
      <c r="V8" s="4" t="s">
        <v>7</v>
      </c>
      <c r="W8" s="8">
        <v>1</v>
      </c>
      <c r="X8" s="5">
        <v>1</v>
      </c>
      <c r="Y8" s="4" t="s">
        <v>7</v>
      </c>
      <c r="Z8" s="8">
        <v>2</v>
      </c>
      <c r="AA8" s="5">
        <v>1</v>
      </c>
      <c r="AB8" s="4" t="s">
        <v>7</v>
      </c>
      <c r="AC8" s="8">
        <v>0</v>
      </c>
      <c r="AD8" s="19">
        <v>10</v>
      </c>
      <c r="AE8" s="21" t="s">
        <v>7</v>
      </c>
      <c r="AF8" s="20">
        <v>6</v>
      </c>
      <c r="AG8" s="18">
        <v>13</v>
      </c>
      <c r="AH8" s="18">
        <v>3</v>
      </c>
      <c r="AI8" s="45" t="s">
        <v>74</v>
      </c>
    </row>
    <row r="9" spans="1:35" ht="12.95" customHeight="1" x14ac:dyDescent="0.2">
      <c r="A9" s="18">
        <v>7</v>
      </c>
      <c r="B9" s="13" t="s">
        <v>71</v>
      </c>
      <c r="C9" s="13" t="s">
        <v>59</v>
      </c>
      <c r="D9" s="19">
        <v>2</v>
      </c>
      <c r="E9" s="21" t="s">
        <v>7</v>
      </c>
      <c r="F9" s="20">
        <v>0</v>
      </c>
      <c r="H9" s="13" t="s">
        <v>70</v>
      </c>
      <c r="I9" s="19">
        <v>2</v>
      </c>
      <c r="J9" s="21" t="s">
        <v>7</v>
      </c>
      <c r="K9" s="20">
        <v>1</v>
      </c>
      <c r="L9" s="32">
        <v>1</v>
      </c>
      <c r="M9" s="21" t="s">
        <v>7</v>
      </c>
      <c r="N9" s="20">
        <v>1</v>
      </c>
      <c r="O9" s="32">
        <v>0</v>
      </c>
      <c r="P9" s="21" t="s">
        <v>7</v>
      </c>
      <c r="Q9" s="20">
        <v>3</v>
      </c>
      <c r="R9" s="19">
        <v>1</v>
      </c>
      <c r="S9" s="21" t="s">
        <v>7</v>
      </c>
      <c r="T9" s="20">
        <v>2</v>
      </c>
      <c r="U9" s="19">
        <v>6</v>
      </c>
      <c r="V9" s="21" t="s">
        <v>7</v>
      </c>
      <c r="W9" s="20">
        <v>0</v>
      </c>
      <c r="X9" s="19">
        <v>6</v>
      </c>
      <c r="Y9" s="21" t="s">
        <v>7</v>
      </c>
      <c r="Z9" s="20">
        <v>1</v>
      </c>
      <c r="AA9" s="19">
        <v>3</v>
      </c>
      <c r="AB9" s="21" t="s">
        <v>7</v>
      </c>
      <c r="AC9" s="20">
        <v>0</v>
      </c>
      <c r="AD9" s="19">
        <v>19</v>
      </c>
      <c r="AE9" s="21" t="s">
        <v>7</v>
      </c>
      <c r="AF9" s="20">
        <v>8</v>
      </c>
      <c r="AG9" s="18">
        <v>13</v>
      </c>
      <c r="AH9" s="18">
        <v>4</v>
      </c>
      <c r="AI9" s="45" t="s">
        <v>72</v>
      </c>
    </row>
    <row r="10" spans="1:35" ht="12.95" customHeight="1" x14ac:dyDescent="0.2">
      <c r="A10" s="18">
        <v>9</v>
      </c>
      <c r="B10" s="13" t="s">
        <v>59</v>
      </c>
      <c r="C10" s="13" t="s">
        <v>77</v>
      </c>
      <c r="D10" s="19">
        <v>1</v>
      </c>
      <c r="E10" s="21" t="s">
        <v>7</v>
      </c>
      <c r="F10" s="20">
        <v>3</v>
      </c>
      <c r="H10" s="13" t="s">
        <v>71</v>
      </c>
      <c r="I10" s="5">
        <v>0</v>
      </c>
      <c r="J10" s="4" t="s">
        <v>7</v>
      </c>
      <c r="K10" s="38">
        <v>1</v>
      </c>
      <c r="L10" s="5">
        <v>2</v>
      </c>
      <c r="M10" s="4" t="s">
        <v>7</v>
      </c>
      <c r="N10" s="38">
        <v>0</v>
      </c>
      <c r="O10" s="5">
        <v>0</v>
      </c>
      <c r="P10" s="4" t="s">
        <v>7</v>
      </c>
      <c r="Q10" s="38">
        <v>0</v>
      </c>
      <c r="R10" s="5">
        <v>2</v>
      </c>
      <c r="S10" s="4" t="s">
        <v>7</v>
      </c>
      <c r="T10" s="38">
        <v>0</v>
      </c>
      <c r="U10" s="5">
        <v>0</v>
      </c>
      <c r="V10" s="4" t="s">
        <v>7</v>
      </c>
      <c r="W10" s="38">
        <v>6</v>
      </c>
      <c r="X10" s="5">
        <v>2</v>
      </c>
      <c r="Y10" s="4" t="s">
        <v>7</v>
      </c>
      <c r="Z10" s="38">
        <v>1</v>
      </c>
      <c r="AA10" s="5">
        <v>0</v>
      </c>
      <c r="AB10" s="4" t="s">
        <v>7</v>
      </c>
      <c r="AC10" s="38">
        <v>3</v>
      </c>
      <c r="AD10" s="19">
        <v>6</v>
      </c>
      <c r="AE10" s="21" t="s">
        <v>7</v>
      </c>
      <c r="AF10" s="20">
        <v>11</v>
      </c>
      <c r="AG10" s="18">
        <v>10</v>
      </c>
      <c r="AH10" s="18">
        <v>5</v>
      </c>
    </row>
    <row r="11" spans="1:35" ht="12.95" customHeight="1" x14ac:dyDescent="0.2">
      <c r="A11" s="18">
        <v>11</v>
      </c>
      <c r="B11" s="13" t="s">
        <v>70</v>
      </c>
      <c r="C11" s="13" t="s">
        <v>58</v>
      </c>
      <c r="D11" s="19">
        <v>0</v>
      </c>
      <c r="E11" s="21" t="s">
        <v>7</v>
      </c>
      <c r="F11" s="20">
        <v>3</v>
      </c>
      <c r="H11" s="13" t="s">
        <v>60</v>
      </c>
      <c r="I11" s="19">
        <v>2</v>
      </c>
      <c r="J11" s="21" t="s">
        <v>7</v>
      </c>
      <c r="K11" s="20">
        <v>0</v>
      </c>
      <c r="L11" s="32">
        <v>0</v>
      </c>
      <c r="M11" s="21" t="s">
        <v>7</v>
      </c>
      <c r="N11" s="20">
        <v>2</v>
      </c>
      <c r="O11" s="32">
        <v>0</v>
      </c>
      <c r="P11" s="21" t="s">
        <v>7</v>
      </c>
      <c r="Q11" s="20">
        <v>0</v>
      </c>
      <c r="R11" s="19">
        <v>0</v>
      </c>
      <c r="S11" s="21" t="s">
        <v>7</v>
      </c>
      <c r="T11" s="20">
        <v>3</v>
      </c>
      <c r="U11" s="19">
        <v>1</v>
      </c>
      <c r="V11" s="21" t="s">
        <v>7</v>
      </c>
      <c r="W11" s="20">
        <v>0</v>
      </c>
      <c r="X11" s="19">
        <v>1</v>
      </c>
      <c r="Y11" s="21" t="s">
        <v>7</v>
      </c>
      <c r="Z11" s="20">
        <v>6</v>
      </c>
      <c r="AA11" s="19">
        <v>0</v>
      </c>
      <c r="AB11" s="21" t="s">
        <v>7</v>
      </c>
      <c r="AC11" s="20">
        <v>1</v>
      </c>
      <c r="AD11" s="19">
        <v>4</v>
      </c>
      <c r="AE11" s="21" t="s">
        <v>7</v>
      </c>
      <c r="AF11" s="20">
        <v>12</v>
      </c>
      <c r="AG11" s="18">
        <v>7</v>
      </c>
      <c r="AH11" s="18">
        <v>6</v>
      </c>
    </row>
    <row r="12" spans="1:35" ht="12.95" customHeight="1" x14ac:dyDescent="0.2">
      <c r="A12" s="18">
        <v>13</v>
      </c>
      <c r="B12" s="13" t="s">
        <v>77</v>
      </c>
      <c r="C12" s="13" t="s">
        <v>70</v>
      </c>
      <c r="D12" s="19">
        <v>2</v>
      </c>
      <c r="E12" s="21" t="s">
        <v>7</v>
      </c>
      <c r="F12" s="20">
        <v>1</v>
      </c>
      <c r="H12" s="13" t="s">
        <v>10</v>
      </c>
      <c r="I12" s="5">
        <v>1</v>
      </c>
      <c r="J12" s="4" t="s">
        <v>7</v>
      </c>
      <c r="K12" s="8">
        <v>2</v>
      </c>
      <c r="L12" s="5">
        <v>0</v>
      </c>
      <c r="M12" s="4" t="s">
        <v>7</v>
      </c>
      <c r="N12" s="8">
        <v>2</v>
      </c>
      <c r="O12" s="5">
        <v>0</v>
      </c>
      <c r="P12" s="4" t="s">
        <v>7</v>
      </c>
      <c r="Q12" s="8">
        <v>1</v>
      </c>
      <c r="R12" s="5">
        <v>0</v>
      </c>
      <c r="S12" s="4" t="s">
        <v>7</v>
      </c>
      <c r="T12" s="8">
        <v>2</v>
      </c>
      <c r="U12" s="5">
        <v>0</v>
      </c>
      <c r="V12" s="4" t="s">
        <v>7</v>
      </c>
      <c r="W12" s="8">
        <v>1</v>
      </c>
      <c r="X12" s="5">
        <v>1</v>
      </c>
      <c r="Y12" s="4" t="s">
        <v>7</v>
      </c>
      <c r="Z12" s="8">
        <v>0</v>
      </c>
      <c r="AA12" s="5">
        <v>0</v>
      </c>
      <c r="AB12" s="4" t="s">
        <v>7</v>
      </c>
      <c r="AC12" s="8">
        <v>1</v>
      </c>
      <c r="AD12" s="19">
        <v>2</v>
      </c>
      <c r="AE12" s="21" t="s">
        <v>7</v>
      </c>
      <c r="AF12" s="20">
        <v>9</v>
      </c>
      <c r="AG12" s="18">
        <v>3</v>
      </c>
      <c r="AH12" s="18">
        <v>7</v>
      </c>
    </row>
    <row r="13" spans="1:35" ht="12.95" customHeight="1" x14ac:dyDescent="0.2">
      <c r="A13" s="18">
        <v>15</v>
      </c>
      <c r="B13" s="13" t="s">
        <v>71</v>
      </c>
      <c r="C13" s="13" t="s">
        <v>10</v>
      </c>
      <c r="D13" s="19">
        <v>2</v>
      </c>
      <c r="E13" s="21" t="s">
        <v>7</v>
      </c>
      <c r="F13" s="20">
        <v>0</v>
      </c>
      <c r="H13" s="13" t="s">
        <v>59</v>
      </c>
      <c r="I13" s="19">
        <v>0</v>
      </c>
      <c r="J13" s="21" t="s">
        <v>7</v>
      </c>
      <c r="K13" s="20">
        <v>2</v>
      </c>
      <c r="L13" s="32">
        <v>0</v>
      </c>
      <c r="M13" s="21" t="s">
        <v>7</v>
      </c>
      <c r="N13" s="20">
        <v>2</v>
      </c>
      <c r="O13" s="32">
        <v>1</v>
      </c>
      <c r="P13" s="21" t="s">
        <v>7</v>
      </c>
      <c r="Q13" s="20">
        <v>3</v>
      </c>
      <c r="R13" s="19">
        <v>0</v>
      </c>
      <c r="S13" s="21" t="s">
        <v>7</v>
      </c>
      <c r="T13" s="20">
        <v>1</v>
      </c>
      <c r="U13" s="19">
        <v>0</v>
      </c>
      <c r="V13" s="21" t="s">
        <v>7</v>
      </c>
      <c r="W13" s="20">
        <v>5</v>
      </c>
      <c r="X13" s="19">
        <v>0</v>
      </c>
      <c r="Y13" s="21" t="s">
        <v>7</v>
      </c>
      <c r="Z13" s="20">
        <v>1</v>
      </c>
      <c r="AA13" s="19">
        <v>0</v>
      </c>
      <c r="AB13" s="21" t="s">
        <v>7</v>
      </c>
      <c r="AC13" s="20">
        <v>3</v>
      </c>
      <c r="AD13" s="19">
        <v>1</v>
      </c>
      <c r="AE13" s="21" t="s">
        <v>7</v>
      </c>
      <c r="AF13" s="20">
        <v>17</v>
      </c>
      <c r="AG13" s="18">
        <v>0</v>
      </c>
      <c r="AH13" s="18">
        <v>8</v>
      </c>
    </row>
    <row r="14" spans="1:35" ht="12.95" customHeight="1" x14ac:dyDescent="0.2">
      <c r="A14" s="18">
        <v>17</v>
      </c>
      <c r="B14" s="13" t="s">
        <v>77</v>
      </c>
      <c r="C14" s="13" t="s">
        <v>58</v>
      </c>
      <c r="D14" s="19">
        <v>1</v>
      </c>
      <c r="E14" s="21" t="s">
        <v>7</v>
      </c>
      <c r="F14" s="20">
        <v>1</v>
      </c>
    </row>
    <row r="15" spans="1:35" ht="12.95" customHeight="1" x14ac:dyDescent="0.2">
      <c r="A15" s="18">
        <v>19</v>
      </c>
      <c r="B15" s="13" t="s">
        <v>10</v>
      </c>
      <c r="C15" s="13" t="s">
        <v>60</v>
      </c>
      <c r="D15" s="19">
        <v>0</v>
      </c>
      <c r="E15" s="21" t="s">
        <v>7</v>
      </c>
      <c r="F15" s="20">
        <v>1</v>
      </c>
      <c r="H15" s="104" t="s">
        <v>25</v>
      </c>
      <c r="I15" s="104"/>
      <c r="J15" s="104"/>
      <c r="K15" s="104"/>
      <c r="L15" s="104"/>
      <c r="M15" s="104"/>
      <c r="N15" s="104"/>
      <c r="O15" s="104"/>
      <c r="P15" s="104"/>
      <c r="Q15" s="104"/>
    </row>
    <row r="16" spans="1:35" ht="12.95" customHeight="1" x14ac:dyDescent="0.2">
      <c r="A16" s="18">
        <v>21</v>
      </c>
      <c r="B16" s="13" t="s">
        <v>71</v>
      </c>
      <c r="C16" s="13" t="s">
        <v>77</v>
      </c>
      <c r="D16" s="19">
        <v>2</v>
      </c>
      <c r="E16" s="21" t="s">
        <v>7</v>
      </c>
      <c r="F16" s="20">
        <v>1</v>
      </c>
      <c r="H16" s="12" t="s">
        <v>61</v>
      </c>
      <c r="I16" s="96" t="s">
        <v>26</v>
      </c>
      <c r="J16" s="96"/>
      <c r="K16" s="96"/>
      <c r="L16" s="96"/>
      <c r="M16" s="96"/>
      <c r="N16" s="96"/>
      <c r="O16" s="96"/>
      <c r="P16" s="96"/>
      <c r="Q16" s="96"/>
    </row>
    <row r="17" spans="1:17" ht="12.95" customHeight="1" x14ac:dyDescent="0.2">
      <c r="A17" s="18">
        <v>23</v>
      </c>
      <c r="B17" s="13" t="s">
        <v>58</v>
      </c>
      <c r="C17" s="13" t="s">
        <v>8</v>
      </c>
      <c r="D17" s="19">
        <v>0</v>
      </c>
      <c r="E17" s="21" t="s">
        <v>7</v>
      </c>
      <c r="F17" s="20">
        <v>0</v>
      </c>
      <c r="H17" s="13" t="s">
        <v>80</v>
      </c>
      <c r="I17" s="92" t="s">
        <v>8</v>
      </c>
      <c r="J17" s="92"/>
      <c r="K17" s="92"/>
      <c r="L17" s="92"/>
      <c r="M17" s="92"/>
      <c r="N17" s="92"/>
      <c r="O17" s="92"/>
      <c r="P17" s="92"/>
      <c r="Q17" s="92"/>
    </row>
    <row r="18" spans="1:17" ht="12.95" customHeight="1" x14ac:dyDescent="0.2">
      <c r="A18" s="18">
        <v>25</v>
      </c>
      <c r="B18" s="13" t="s">
        <v>77</v>
      </c>
      <c r="C18" s="13" t="s">
        <v>60</v>
      </c>
      <c r="D18" s="19">
        <v>1</v>
      </c>
      <c r="E18" s="21" t="s">
        <v>7</v>
      </c>
      <c r="F18" s="20">
        <v>0</v>
      </c>
      <c r="H18" s="13" t="s">
        <v>81</v>
      </c>
      <c r="I18" s="92" t="s">
        <v>58</v>
      </c>
      <c r="J18" s="92"/>
      <c r="K18" s="92"/>
      <c r="L18" s="92"/>
      <c r="M18" s="92"/>
      <c r="N18" s="92"/>
      <c r="O18" s="92"/>
      <c r="P18" s="92"/>
      <c r="Q18" s="92"/>
    </row>
    <row r="19" spans="1:17" ht="12.95" customHeight="1" x14ac:dyDescent="0.2">
      <c r="A19" s="18">
        <v>27</v>
      </c>
      <c r="B19" s="13" t="s">
        <v>70</v>
      </c>
      <c r="C19" s="13" t="s">
        <v>59</v>
      </c>
      <c r="D19" s="19">
        <v>3</v>
      </c>
      <c r="E19" s="21" t="s">
        <v>7</v>
      </c>
      <c r="F19" s="20">
        <v>0</v>
      </c>
      <c r="H19" s="13" t="s">
        <v>82</v>
      </c>
      <c r="I19" s="92" t="s">
        <v>77</v>
      </c>
      <c r="J19" s="92"/>
      <c r="K19" s="92"/>
      <c r="L19" s="92"/>
      <c r="M19" s="92"/>
      <c r="N19" s="92"/>
      <c r="O19" s="92"/>
      <c r="P19" s="92"/>
      <c r="Q19" s="92"/>
    </row>
    <row r="20" spans="1:17" ht="12.95" customHeight="1" x14ac:dyDescent="0.2">
      <c r="A20" s="3"/>
      <c r="B20" s="3"/>
      <c r="C20" s="3"/>
      <c r="D20" s="5"/>
      <c r="E20" s="4"/>
      <c r="F20" s="6"/>
      <c r="H20" s="13" t="s">
        <v>83</v>
      </c>
      <c r="I20" s="92" t="s">
        <v>70</v>
      </c>
      <c r="J20" s="92"/>
      <c r="K20" s="92"/>
      <c r="L20" s="92"/>
      <c r="M20" s="92"/>
      <c r="N20" s="92"/>
      <c r="O20" s="92"/>
      <c r="P20" s="92"/>
      <c r="Q20" s="92"/>
    </row>
    <row r="21" spans="1:17" ht="12.95" customHeight="1" x14ac:dyDescent="0.2">
      <c r="A21" s="101" t="s">
        <v>130</v>
      </c>
      <c r="B21" s="102"/>
      <c r="C21" s="102"/>
      <c r="D21" s="102"/>
      <c r="E21" s="102"/>
      <c r="F21" s="103"/>
      <c r="H21" s="13" t="s">
        <v>84</v>
      </c>
      <c r="I21" s="92" t="s">
        <v>71</v>
      </c>
      <c r="J21" s="92"/>
      <c r="K21" s="92"/>
      <c r="L21" s="92"/>
      <c r="M21" s="92"/>
      <c r="N21" s="92"/>
      <c r="O21" s="92"/>
      <c r="P21" s="92"/>
      <c r="Q21" s="92"/>
    </row>
    <row r="22" spans="1:17" ht="12.95" customHeight="1" x14ac:dyDescent="0.2">
      <c r="A22" s="12" t="s">
        <v>35</v>
      </c>
      <c r="B22" s="12" t="s">
        <v>2</v>
      </c>
      <c r="C22" s="12" t="s">
        <v>3</v>
      </c>
      <c r="D22" s="87" t="s">
        <v>4</v>
      </c>
      <c r="E22" s="87"/>
      <c r="F22" s="87"/>
      <c r="H22" s="13" t="s">
        <v>85</v>
      </c>
      <c r="I22" s="92" t="s">
        <v>60</v>
      </c>
      <c r="J22" s="92"/>
      <c r="K22" s="92"/>
      <c r="L22" s="92"/>
      <c r="M22" s="92"/>
      <c r="N22" s="92"/>
      <c r="O22" s="92"/>
      <c r="P22" s="92"/>
      <c r="Q22" s="92"/>
    </row>
    <row r="23" spans="1:17" ht="12.95" customHeight="1" x14ac:dyDescent="0.2">
      <c r="A23" s="18">
        <v>2</v>
      </c>
      <c r="B23" s="13" t="s">
        <v>8</v>
      </c>
      <c r="C23" s="13" t="s">
        <v>77</v>
      </c>
      <c r="D23" s="19">
        <v>1</v>
      </c>
      <c r="E23" s="21" t="s">
        <v>7</v>
      </c>
      <c r="F23" s="20">
        <v>0</v>
      </c>
      <c r="H23" s="13" t="s">
        <v>86</v>
      </c>
      <c r="I23" s="92" t="s">
        <v>10</v>
      </c>
      <c r="J23" s="92"/>
      <c r="K23" s="92"/>
      <c r="L23" s="92"/>
      <c r="M23" s="92"/>
      <c r="N23" s="92"/>
      <c r="O23" s="92"/>
      <c r="P23" s="92"/>
      <c r="Q23" s="92"/>
    </row>
    <row r="24" spans="1:17" ht="12.95" customHeight="1" x14ac:dyDescent="0.2">
      <c r="A24" s="18">
        <v>4</v>
      </c>
      <c r="B24" s="13" t="s">
        <v>58</v>
      </c>
      <c r="C24" s="13" t="s">
        <v>71</v>
      </c>
      <c r="D24" s="19">
        <v>1</v>
      </c>
      <c r="E24" s="21" t="s">
        <v>7</v>
      </c>
      <c r="F24" s="20">
        <v>0</v>
      </c>
      <c r="H24" s="13" t="s">
        <v>93</v>
      </c>
      <c r="I24" s="92" t="s">
        <v>59</v>
      </c>
      <c r="J24" s="92"/>
      <c r="K24" s="92"/>
      <c r="L24" s="92"/>
      <c r="M24" s="92"/>
      <c r="N24" s="92"/>
      <c r="O24" s="92"/>
      <c r="P24" s="92"/>
      <c r="Q24" s="92"/>
    </row>
    <row r="25" spans="1:17" ht="12.95" customHeight="1" x14ac:dyDescent="0.2">
      <c r="A25" s="18">
        <v>6</v>
      </c>
      <c r="B25" s="13" t="s">
        <v>70</v>
      </c>
      <c r="C25" s="13" t="s">
        <v>8</v>
      </c>
      <c r="D25" s="19">
        <v>1</v>
      </c>
      <c r="E25" s="21" t="s">
        <v>7</v>
      </c>
      <c r="F25" s="20">
        <v>1</v>
      </c>
    </row>
    <row r="26" spans="1:17" ht="12.95" customHeight="1" x14ac:dyDescent="0.2">
      <c r="A26" s="18">
        <v>8</v>
      </c>
      <c r="B26" s="13" t="s">
        <v>60</v>
      </c>
      <c r="C26" s="13" t="s">
        <v>58</v>
      </c>
      <c r="D26" s="19">
        <v>0</v>
      </c>
      <c r="E26" s="21" t="s">
        <v>7</v>
      </c>
      <c r="F26" s="20">
        <v>2</v>
      </c>
    </row>
    <row r="27" spans="1:17" ht="12.95" customHeight="1" x14ac:dyDescent="0.2">
      <c r="A27" s="18">
        <v>10</v>
      </c>
      <c r="B27" s="13" t="s">
        <v>10</v>
      </c>
      <c r="C27" s="13" t="s">
        <v>8</v>
      </c>
      <c r="D27" s="19">
        <v>0</v>
      </c>
      <c r="E27" s="21" t="s">
        <v>7</v>
      </c>
      <c r="F27" s="20">
        <v>1</v>
      </c>
    </row>
    <row r="28" spans="1:17" ht="12.95" customHeight="1" x14ac:dyDescent="0.2">
      <c r="A28" s="18">
        <v>12</v>
      </c>
      <c r="B28" s="13" t="s">
        <v>60</v>
      </c>
      <c r="C28" s="13" t="s">
        <v>71</v>
      </c>
      <c r="D28" s="19">
        <v>0</v>
      </c>
      <c r="E28" s="21" t="s">
        <v>7</v>
      </c>
      <c r="F28" s="20">
        <v>0</v>
      </c>
    </row>
    <row r="29" spans="1:17" ht="12.95" customHeight="1" x14ac:dyDescent="0.2">
      <c r="A29" s="18">
        <v>14</v>
      </c>
      <c r="B29" s="13" t="s">
        <v>58</v>
      </c>
      <c r="C29" s="13" t="s">
        <v>59</v>
      </c>
      <c r="D29" s="19">
        <v>1</v>
      </c>
      <c r="E29" s="21" t="s">
        <v>7</v>
      </c>
      <c r="F29" s="20">
        <v>0</v>
      </c>
    </row>
    <row r="30" spans="1:17" ht="12.95" customHeight="1" x14ac:dyDescent="0.2">
      <c r="A30" s="18">
        <v>16</v>
      </c>
      <c r="B30" s="13" t="s">
        <v>8</v>
      </c>
      <c r="C30" s="13" t="s">
        <v>60</v>
      </c>
      <c r="D30" s="19">
        <v>3</v>
      </c>
      <c r="E30" s="21" t="s">
        <v>7</v>
      </c>
      <c r="F30" s="20">
        <v>0</v>
      </c>
    </row>
    <row r="31" spans="1:17" ht="12.95" customHeight="1" x14ac:dyDescent="0.2">
      <c r="A31" s="18">
        <v>18</v>
      </c>
      <c r="B31" s="13" t="s">
        <v>70</v>
      </c>
      <c r="C31" s="13" t="s">
        <v>71</v>
      </c>
      <c r="D31" s="19">
        <v>6</v>
      </c>
      <c r="E31" s="21" t="s">
        <v>7</v>
      </c>
      <c r="F31" s="20">
        <v>0</v>
      </c>
    </row>
    <row r="32" spans="1:17" ht="12.95" customHeight="1" x14ac:dyDescent="0.2">
      <c r="A32" s="18">
        <v>20</v>
      </c>
      <c r="B32" s="13" t="s">
        <v>59</v>
      </c>
      <c r="C32" s="13" t="s">
        <v>8</v>
      </c>
      <c r="D32" s="19">
        <v>0</v>
      </c>
      <c r="E32" s="21" t="s">
        <v>7</v>
      </c>
      <c r="F32" s="20">
        <v>5</v>
      </c>
    </row>
    <row r="33" spans="1:6" ht="12.95" customHeight="1" x14ac:dyDescent="0.2">
      <c r="A33" s="18">
        <v>22</v>
      </c>
      <c r="B33" s="13" t="s">
        <v>60</v>
      </c>
      <c r="C33" s="13" t="s">
        <v>70</v>
      </c>
      <c r="D33" s="19">
        <v>1</v>
      </c>
      <c r="E33" s="21" t="s">
        <v>7</v>
      </c>
      <c r="F33" s="20">
        <v>6</v>
      </c>
    </row>
    <row r="34" spans="1:6" ht="12.95" customHeight="1" x14ac:dyDescent="0.2">
      <c r="A34" s="18">
        <v>24</v>
      </c>
      <c r="B34" s="13" t="s">
        <v>59</v>
      </c>
      <c r="C34" s="13" t="s">
        <v>10</v>
      </c>
      <c r="D34" s="19">
        <v>0</v>
      </c>
      <c r="E34" s="21" t="s">
        <v>7</v>
      </c>
      <c r="F34" s="20">
        <v>1</v>
      </c>
    </row>
    <row r="35" spans="1:6" ht="12.95" customHeight="1" x14ac:dyDescent="0.2">
      <c r="A35" s="18">
        <v>26</v>
      </c>
      <c r="B35" s="13" t="s">
        <v>8</v>
      </c>
      <c r="C35" s="13" t="s">
        <v>71</v>
      </c>
      <c r="D35" s="19">
        <v>3</v>
      </c>
      <c r="E35" s="21" t="s">
        <v>7</v>
      </c>
      <c r="F35" s="20">
        <v>0</v>
      </c>
    </row>
    <row r="36" spans="1:6" ht="12.95" customHeight="1" x14ac:dyDescent="0.2">
      <c r="A36" s="18">
        <v>28</v>
      </c>
      <c r="B36" s="13" t="s">
        <v>10</v>
      </c>
      <c r="C36" s="13" t="s">
        <v>58</v>
      </c>
      <c r="D36" s="19">
        <v>0</v>
      </c>
      <c r="E36" s="21" t="s">
        <v>7</v>
      </c>
      <c r="F36" s="20">
        <v>1</v>
      </c>
    </row>
    <row r="37" spans="1:6" ht="12.95" customHeight="1" x14ac:dyDescent="0.2"/>
    <row r="38" spans="1:6" ht="12.95" customHeight="1" x14ac:dyDescent="0.2"/>
    <row r="39" spans="1:6" ht="12.95" customHeight="1" x14ac:dyDescent="0.2"/>
    <row r="40" spans="1:6" ht="12.95" customHeight="1" x14ac:dyDescent="0.2"/>
    <row r="41" spans="1:6" ht="12.95" customHeight="1" x14ac:dyDescent="0.2"/>
    <row r="42" spans="1:6" ht="12.95" customHeight="1" x14ac:dyDescent="0.2"/>
    <row r="43" spans="1:6" ht="12.95" customHeight="1" x14ac:dyDescent="0.2"/>
    <row r="44" spans="1:6" ht="12.95" customHeight="1" x14ac:dyDescent="0.2"/>
    <row r="45" spans="1:6" ht="12.95" customHeight="1" x14ac:dyDescent="0.2"/>
    <row r="46" spans="1:6" ht="12.95" customHeight="1" x14ac:dyDescent="0.2"/>
    <row r="47" spans="1:6" ht="12.95" customHeight="1" x14ac:dyDescent="0.2"/>
    <row r="48" spans="1:6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  <row r="62" ht="12.95" customHeight="1" x14ac:dyDescent="0.2"/>
    <row r="63" ht="12.95" customHeight="1" x14ac:dyDescent="0.2"/>
    <row r="64" ht="12.95" customHeight="1" x14ac:dyDescent="0.2"/>
    <row r="65" ht="12.95" customHeight="1" x14ac:dyDescent="0.2"/>
    <row r="66" ht="12.95" customHeight="1" x14ac:dyDescent="0.2"/>
    <row r="67" ht="12.95" customHeight="1" x14ac:dyDescent="0.2"/>
    <row r="68" ht="12.95" customHeight="1" x14ac:dyDescent="0.2"/>
  </sheetData>
  <mergeCells count="25">
    <mergeCell ref="I24:Q24"/>
    <mergeCell ref="A1:AH1"/>
    <mergeCell ref="H15:Q15"/>
    <mergeCell ref="I16:Q16"/>
    <mergeCell ref="A4:F4"/>
    <mergeCell ref="H4:AH4"/>
    <mergeCell ref="AA5:AC5"/>
    <mergeCell ref="X5:Z5"/>
    <mergeCell ref="AD5:AF5"/>
    <mergeCell ref="U5:W5"/>
    <mergeCell ref="I23:Q23"/>
    <mergeCell ref="I18:Q18"/>
    <mergeCell ref="I19:Q19"/>
    <mergeCell ref="I20:Q20"/>
    <mergeCell ref="I22:Q22"/>
    <mergeCell ref="A21:F21"/>
    <mergeCell ref="A2:AH2"/>
    <mergeCell ref="R5:T5"/>
    <mergeCell ref="D5:F5"/>
    <mergeCell ref="D22:F22"/>
    <mergeCell ref="O5:Q5"/>
    <mergeCell ref="I21:Q21"/>
    <mergeCell ref="I5:K5"/>
    <mergeCell ref="L5:N5"/>
    <mergeCell ref="I17:Q17"/>
  </mergeCells>
  <phoneticPr fontId="4" type="noConversion"/>
  <printOptions horizontalCentered="1" verticalCentered="1"/>
  <pageMargins left="0.39370078740157483" right="0.39370078740157483" top="0.39370078740157483" bottom="0.39370078740157483" header="0.39370078740157483" footer="0.39370078740157483"/>
  <pageSetup paperSize="9" scale="83" orientation="landscape" horizontalDpi="4294967293" verticalDpi="0" r:id="rId1"/>
  <headerFooter alignWithMargins="0"/>
  <colBreaks count="1" manualBreakCount="1">
    <brk id="34" max="1048575" man="1"/>
  </col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AI41"/>
  <sheetViews>
    <sheetView zoomScale="85" zoomScaleNormal="100" zoomScaleSheetLayoutView="100" workbookViewId="0">
      <selection sqref="A1:AI1"/>
    </sheetView>
  </sheetViews>
  <sheetFormatPr baseColWidth="10" defaultRowHeight="12.75" customHeight="1" x14ac:dyDescent="0.2"/>
  <cols>
    <col min="1" max="1" width="8.7109375" style="66" customWidth="1"/>
    <col min="2" max="3" width="15.7109375" style="66" customWidth="1"/>
    <col min="4" max="4" width="3.7109375" style="66" customWidth="1"/>
    <col min="5" max="5" width="1.7109375" style="66" customWidth="1"/>
    <col min="6" max="6" width="3.7109375" style="66" customWidth="1"/>
    <col min="7" max="8" width="8.7109375" style="66" customWidth="1"/>
    <col min="9" max="10" width="15.7109375" style="66" customWidth="1"/>
    <col min="11" max="11" width="3.7109375" style="66" customWidth="1"/>
    <col min="12" max="12" width="1.7109375" style="66" customWidth="1"/>
    <col min="13" max="13" width="3.7109375" style="66" customWidth="1"/>
    <col min="14" max="14" width="8.7109375" style="66" customWidth="1"/>
    <col min="15" max="15" width="15.7109375" style="66" customWidth="1"/>
    <col min="16" max="16" width="3.7109375" style="66" customWidth="1"/>
    <col min="17" max="17" width="1.7109375" style="66" customWidth="1"/>
    <col min="18" max="19" width="3.7109375" style="66" customWidth="1"/>
    <col min="20" max="20" width="1.7109375" style="66" customWidth="1"/>
    <col min="21" max="22" width="3.7109375" style="66" customWidth="1"/>
    <col min="23" max="23" width="1.7109375" style="66" customWidth="1"/>
    <col min="24" max="25" width="3.7109375" style="66" customWidth="1"/>
    <col min="26" max="26" width="1.7109375" style="66" customWidth="1"/>
    <col min="27" max="28" width="3.7109375" style="66" customWidth="1"/>
    <col min="29" max="29" width="1.7109375" style="66" customWidth="1"/>
    <col min="30" max="31" width="3.7109375" style="66" customWidth="1"/>
    <col min="32" max="32" width="1.7109375" style="66" customWidth="1"/>
    <col min="33" max="33" width="3.7109375" style="66" customWidth="1"/>
    <col min="34" max="34" width="5.7109375" style="66" customWidth="1"/>
    <col min="35" max="35" width="3.7109375" style="66" customWidth="1"/>
    <col min="36" max="16384" width="11.42578125" style="66"/>
  </cols>
  <sheetData>
    <row r="1" spans="1:35" s="65" customFormat="1" ht="12.75" customHeight="1" x14ac:dyDescent="0.2">
      <c r="A1" s="104" t="s">
        <v>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  <c r="AG1" s="104"/>
      <c r="AH1" s="104"/>
      <c r="AI1" s="104"/>
    </row>
    <row r="2" spans="1:35" s="65" customFormat="1" ht="12.75" customHeight="1" x14ac:dyDescent="0.2">
      <c r="A2" s="92" t="s">
        <v>115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  <c r="AF2" s="92"/>
      <c r="AG2" s="92"/>
      <c r="AH2" s="92"/>
      <c r="AI2" s="92"/>
    </row>
    <row r="3" spans="1:35" s="65" customFormat="1" ht="12.75" customHeight="1" x14ac:dyDescent="0.2"/>
    <row r="4" spans="1:35" ht="12.75" customHeight="1" x14ac:dyDescent="0.2">
      <c r="A4" s="98" t="s">
        <v>129</v>
      </c>
      <c r="B4" s="99"/>
      <c r="C4" s="99"/>
      <c r="D4" s="99"/>
      <c r="E4" s="99"/>
      <c r="F4" s="100"/>
      <c r="H4" s="98" t="s">
        <v>127</v>
      </c>
      <c r="I4" s="99"/>
      <c r="J4" s="99"/>
      <c r="K4" s="99"/>
      <c r="L4" s="99"/>
      <c r="M4" s="100"/>
      <c r="O4" s="108" t="s">
        <v>121</v>
      </c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8"/>
      <c r="AA4" s="108"/>
      <c r="AB4" s="108"/>
      <c r="AC4" s="108"/>
      <c r="AD4" s="108"/>
      <c r="AE4" s="108"/>
      <c r="AF4" s="108"/>
      <c r="AG4" s="108"/>
      <c r="AH4" s="108"/>
      <c r="AI4" s="108"/>
    </row>
    <row r="5" spans="1:35" ht="12.7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H5" s="13" t="s">
        <v>1</v>
      </c>
      <c r="I5" s="12" t="s">
        <v>2</v>
      </c>
      <c r="J5" s="12" t="s">
        <v>3</v>
      </c>
      <c r="K5" s="87" t="s">
        <v>4</v>
      </c>
      <c r="L5" s="87"/>
      <c r="M5" s="87"/>
      <c r="O5" s="47" t="s">
        <v>17</v>
      </c>
      <c r="P5" s="109" t="s">
        <v>18</v>
      </c>
      <c r="Q5" s="109"/>
      <c r="R5" s="109"/>
      <c r="S5" s="109" t="s">
        <v>19</v>
      </c>
      <c r="T5" s="109"/>
      <c r="U5" s="109"/>
      <c r="V5" s="109" t="s">
        <v>20</v>
      </c>
      <c r="W5" s="109"/>
      <c r="X5" s="109"/>
      <c r="Y5" s="109" t="s">
        <v>33</v>
      </c>
      <c r="Z5" s="109"/>
      <c r="AA5" s="109"/>
      <c r="AB5" s="109"/>
      <c r="AC5" s="109"/>
      <c r="AD5" s="109"/>
      <c r="AE5" s="109" t="s">
        <v>21</v>
      </c>
      <c r="AF5" s="109"/>
      <c r="AG5" s="109"/>
      <c r="AH5" s="73" t="s">
        <v>22</v>
      </c>
      <c r="AI5" s="73" t="s">
        <v>23</v>
      </c>
    </row>
    <row r="6" spans="1:35" ht="12.75" customHeight="1" x14ac:dyDescent="0.2">
      <c r="A6" s="18">
        <v>1</v>
      </c>
      <c r="B6" s="13" t="s">
        <v>10</v>
      </c>
      <c r="C6" s="13" t="s">
        <v>8</v>
      </c>
      <c r="D6" s="19">
        <v>0</v>
      </c>
      <c r="E6" s="21" t="s">
        <v>7</v>
      </c>
      <c r="F6" s="20">
        <v>2</v>
      </c>
      <c r="H6" s="18">
        <v>17</v>
      </c>
      <c r="I6" s="13" t="s">
        <v>59</v>
      </c>
      <c r="J6" s="13" t="s">
        <v>78</v>
      </c>
      <c r="K6" s="32">
        <v>0</v>
      </c>
      <c r="L6" s="21" t="s">
        <v>7</v>
      </c>
      <c r="M6" s="20">
        <v>4</v>
      </c>
      <c r="O6" s="47" t="s">
        <v>8</v>
      </c>
      <c r="P6" s="51">
        <v>2</v>
      </c>
      <c r="Q6" s="52" t="s">
        <v>7</v>
      </c>
      <c r="R6" s="53">
        <v>0</v>
      </c>
      <c r="S6" s="54">
        <v>5</v>
      </c>
      <c r="T6" s="52" t="s">
        <v>7</v>
      </c>
      <c r="U6" s="53">
        <v>0</v>
      </c>
      <c r="V6" s="54">
        <v>2</v>
      </c>
      <c r="W6" s="52" t="s">
        <v>7</v>
      </c>
      <c r="X6" s="53">
        <v>1</v>
      </c>
      <c r="Y6" s="54">
        <v>3</v>
      </c>
      <c r="Z6" s="52" t="s">
        <v>7</v>
      </c>
      <c r="AA6" s="53">
        <v>1</v>
      </c>
      <c r="AB6" s="74"/>
      <c r="AC6" s="75"/>
      <c r="AD6" s="76"/>
      <c r="AE6" s="51">
        <f>P6+S6+V6+Y6</f>
        <v>12</v>
      </c>
      <c r="AF6" s="52" t="s">
        <v>7</v>
      </c>
      <c r="AG6" s="53">
        <f>R6+U6+X6+AA6</f>
        <v>2</v>
      </c>
      <c r="AH6" s="48">
        <v>12</v>
      </c>
      <c r="AI6" s="48">
        <v>1</v>
      </c>
    </row>
    <row r="7" spans="1:35" ht="12.75" customHeight="1" x14ac:dyDescent="0.2">
      <c r="A7" s="18">
        <v>2</v>
      </c>
      <c r="B7" s="13" t="s">
        <v>59</v>
      </c>
      <c r="C7" s="13" t="s">
        <v>75</v>
      </c>
      <c r="D7" s="19">
        <v>0</v>
      </c>
      <c r="E7" s="21" t="s">
        <v>7</v>
      </c>
      <c r="F7" s="20">
        <v>2</v>
      </c>
      <c r="H7" s="18">
        <v>18</v>
      </c>
      <c r="I7" s="13" t="s">
        <v>76</v>
      </c>
      <c r="J7" s="13" t="s">
        <v>60</v>
      </c>
      <c r="K7" s="32">
        <v>0</v>
      </c>
      <c r="L7" s="21" t="s">
        <v>7</v>
      </c>
      <c r="M7" s="20">
        <v>3</v>
      </c>
      <c r="O7" s="13" t="s">
        <v>10</v>
      </c>
      <c r="P7" s="51">
        <v>0</v>
      </c>
      <c r="Q7" s="52" t="s">
        <v>7</v>
      </c>
      <c r="R7" s="53">
        <v>2</v>
      </c>
      <c r="S7" s="54">
        <v>1</v>
      </c>
      <c r="T7" s="52" t="s">
        <v>7</v>
      </c>
      <c r="U7" s="53">
        <v>0</v>
      </c>
      <c r="V7" s="54">
        <v>4</v>
      </c>
      <c r="W7" s="52" t="s">
        <v>7</v>
      </c>
      <c r="X7" s="53">
        <v>0</v>
      </c>
      <c r="Y7" s="54">
        <v>2</v>
      </c>
      <c r="Z7" s="52" t="s">
        <v>7</v>
      </c>
      <c r="AA7" s="53">
        <v>0</v>
      </c>
      <c r="AB7" s="74"/>
      <c r="AC7" s="75"/>
      <c r="AD7" s="76"/>
      <c r="AE7" s="51">
        <f>P7+S7+V7+Y7</f>
        <v>7</v>
      </c>
      <c r="AF7" s="52" t="s">
        <v>7</v>
      </c>
      <c r="AG7" s="53">
        <f>R7+U7+X7+AA7</f>
        <v>2</v>
      </c>
      <c r="AH7" s="48">
        <v>9</v>
      </c>
      <c r="AI7" s="48">
        <v>2</v>
      </c>
    </row>
    <row r="8" spans="1:35" ht="12.75" customHeight="1" x14ac:dyDescent="0.2">
      <c r="A8" s="18">
        <v>3</v>
      </c>
      <c r="B8" s="13" t="s">
        <v>76</v>
      </c>
      <c r="C8" s="13" t="s">
        <v>77</v>
      </c>
      <c r="D8" s="19">
        <v>0</v>
      </c>
      <c r="E8" s="21" t="s">
        <v>7</v>
      </c>
      <c r="F8" s="20">
        <v>0</v>
      </c>
      <c r="H8" s="52"/>
      <c r="I8" s="55"/>
      <c r="J8" s="55"/>
      <c r="K8" s="54"/>
      <c r="L8" s="52"/>
      <c r="M8" s="56"/>
      <c r="O8" s="13" t="s">
        <v>60</v>
      </c>
      <c r="P8" s="51">
        <v>0</v>
      </c>
      <c r="Q8" s="52" t="s">
        <v>7</v>
      </c>
      <c r="R8" s="53">
        <v>1</v>
      </c>
      <c r="S8" s="54">
        <v>2</v>
      </c>
      <c r="T8" s="52" t="s">
        <v>7</v>
      </c>
      <c r="U8" s="53">
        <v>0</v>
      </c>
      <c r="V8" s="54">
        <v>1</v>
      </c>
      <c r="W8" s="52" t="s">
        <v>7</v>
      </c>
      <c r="X8" s="53">
        <v>0</v>
      </c>
      <c r="Y8" s="54">
        <v>1</v>
      </c>
      <c r="Z8" s="52" t="s">
        <v>7</v>
      </c>
      <c r="AA8" s="53">
        <v>3</v>
      </c>
      <c r="AB8" s="74"/>
      <c r="AC8" s="75"/>
      <c r="AD8" s="76"/>
      <c r="AE8" s="51">
        <f>P8+S8+V8+Y8</f>
        <v>4</v>
      </c>
      <c r="AF8" s="52" t="s">
        <v>7</v>
      </c>
      <c r="AG8" s="53">
        <f>R8+U8+X8+AA8</f>
        <v>4</v>
      </c>
      <c r="AH8" s="48">
        <v>6</v>
      </c>
      <c r="AI8" s="48">
        <v>3</v>
      </c>
    </row>
    <row r="9" spans="1:35" ht="12.75" customHeight="1" x14ac:dyDescent="0.2">
      <c r="A9" s="18">
        <v>4</v>
      </c>
      <c r="B9" s="13" t="s">
        <v>78</v>
      </c>
      <c r="C9" s="13" t="s">
        <v>58</v>
      </c>
      <c r="D9" s="19">
        <v>0</v>
      </c>
      <c r="E9" s="21" t="s">
        <v>7</v>
      </c>
      <c r="F9" s="20">
        <v>2</v>
      </c>
      <c r="H9" s="105" t="s">
        <v>118</v>
      </c>
      <c r="I9" s="106"/>
      <c r="J9" s="106"/>
      <c r="K9" s="106"/>
      <c r="L9" s="106"/>
      <c r="M9" s="107"/>
      <c r="O9" s="47" t="s">
        <v>75</v>
      </c>
      <c r="P9" s="51">
        <v>2</v>
      </c>
      <c r="Q9" s="52" t="s">
        <v>7</v>
      </c>
      <c r="R9" s="53">
        <v>0</v>
      </c>
      <c r="S9" s="54">
        <v>0</v>
      </c>
      <c r="T9" s="52" t="s">
        <v>7</v>
      </c>
      <c r="U9" s="53">
        <v>2</v>
      </c>
      <c r="V9" s="54">
        <v>1</v>
      </c>
      <c r="W9" s="52" t="s">
        <v>7</v>
      </c>
      <c r="X9" s="53">
        <v>2</v>
      </c>
      <c r="Y9" s="54">
        <v>0</v>
      </c>
      <c r="Z9" s="52" t="s">
        <v>7</v>
      </c>
      <c r="AA9" s="53">
        <v>2</v>
      </c>
      <c r="AB9" s="74"/>
      <c r="AC9" s="75"/>
      <c r="AD9" s="76"/>
      <c r="AE9" s="51">
        <f>P9+S9+V9+Y9</f>
        <v>3</v>
      </c>
      <c r="AF9" s="52" t="s">
        <v>7</v>
      </c>
      <c r="AG9" s="53">
        <f>R9+U9+X9+AA9</f>
        <v>6</v>
      </c>
      <c r="AH9" s="48">
        <v>3</v>
      </c>
      <c r="AI9" s="48">
        <v>4</v>
      </c>
    </row>
    <row r="10" spans="1:35" ht="12.75" customHeight="1" x14ac:dyDescent="0.2">
      <c r="A10" s="18">
        <v>5</v>
      </c>
      <c r="B10" s="13" t="s">
        <v>60</v>
      </c>
      <c r="C10" s="13" t="s">
        <v>10</v>
      </c>
      <c r="D10" s="19">
        <v>0</v>
      </c>
      <c r="E10" s="21" t="s">
        <v>7</v>
      </c>
      <c r="F10" s="20">
        <v>1</v>
      </c>
      <c r="H10" s="18">
        <v>19</v>
      </c>
      <c r="I10" s="47" t="s">
        <v>8</v>
      </c>
      <c r="J10" s="13" t="s">
        <v>77</v>
      </c>
      <c r="K10" s="32">
        <v>5</v>
      </c>
      <c r="L10" s="21" t="s">
        <v>7</v>
      </c>
      <c r="M10" s="20">
        <v>4</v>
      </c>
      <c r="N10" s="66" t="s">
        <v>68</v>
      </c>
      <c r="O10" s="13" t="s">
        <v>59</v>
      </c>
      <c r="P10" s="51">
        <v>0</v>
      </c>
      <c r="Q10" s="52" t="s">
        <v>7</v>
      </c>
      <c r="R10" s="53">
        <v>2</v>
      </c>
      <c r="S10" s="54">
        <v>0</v>
      </c>
      <c r="T10" s="52" t="s">
        <v>7</v>
      </c>
      <c r="U10" s="53">
        <v>5</v>
      </c>
      <c r="V10" s="54">
        <v>0</v>
      </c>
      <c r="W10" s="52" t="s">
        <v>7</v>
      </c>
      <c r="X10" s="53">
        <v>4</v>
      </c>
      <c r="Y10" s="54">
        <v>0</v>
      </c>
      <c r="Z10" s="52" t="s">
        <v>7</v>
      </c>
      <c r="AA10" s="53">
        <v>1</v>
      </c>
      <c r="AB10" s="74"/>
      <c r="AC10" s="75"/>
      <c r="AD10" s="76"/>
      <c r="AE10" s="51">
        <f>P10+S10+V10+Y10</f>
        <v>0</v>
      </c>
      <c r="AF10" s="52" t="s">
        <v>7</v>
      </c>
      <c r="AG10" s="53">
        <f>R10+U10+X10+AA10</f>
        <v>12</v>
      </c>
      <c r="AH10" s="48">
        <v>0</v>
      </c>
      <c r="AI10" s="48">
        <v>5</v>
      </c>
    </row>
    <row r="11" spans="1:35" ht="12.75" customHeight="1" x14ac:dyDescent="0.2">
      <c r="A11" s="18">
        <v>6</v>
      </c>
      <c r="B11" s="13" t="s">
        <v>8</v>
      </c>
      <c r="C11" s="13" t="s">
        <v>59</v>
      </c>
      <c r="D11" s="19">
        <v>5</v>
      </c>
      <c r="E11" s="21" t="s">
        <v>7</v>
      </c>
      <c r="F11" s="20">
        <v>0</v>
      </c>
      <c r="H11" s="18">
        <v>20</v>
      </c>
      <c r="I11" s="13" t="s">
        <v>58</v>
      </c>
      <c r="J11" s="13" t="s">
        <v>10</v>
      </c>
      <c r="K11" s="32">
        <v>0</v>
      </c>
      <c r="L11" s="21" t="s">
        <v>7</v>
      </c>
      <c r="M11" s="20">
        <v>1</v>
      </c>
    </row>
    <row r="12" spans="1:35" ht="12.75" customHeight="1" x14ac:dyDescent="0.2">
      <c r="A12" s="18">
        <v>7</v>
      </c>
      <c r="B12" s="13" t="s">
        <v>58</v>
      </c>
      <c r="C12" s="13" t="s">
        <v>76</v>
      </c>
      <c r="D12" s="19">
        <v>3</v>
      </c>
      <c r="E12" s="21" t="s">
        <v>7</v>
      </c>
      <c r="F12" s="20">
        <v>0</v>
      </c>
      <c r="H12" s="67"/>
      <c r="I12" s="67"/>
      <c r="J12" s="67"/>
      <c r="K12" s="67"/>
      <c r="L12" s="67"/>
      <c r="M12" s="67"/>
      <c r="O12" s="108" t="s">
        <v>120</v>
      </c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</row>
    <row r="13" spans="1:35" ht="12.75" customHeight="1" x14ac:dyDescent="0.2">
      <c r="A13" s="18">
        <v>8</v>
      </c>
      <c r="B13" s="13" t="s">
        <v>77</v>
      </c>
      <c r="C13" s="13" t="s">
        <v>78</v>
      </c>
      <c r="D13" s="19">
        <v>2</v>
      </c>
      <c r="E13" s="21" t="s">
        <v>7</v>
      </c>
      <c r="F13" s="20">
        <v>1</v>
      </c>
      <c r="H13" s="110" t="s">
        <v>127</v>
      </c>
      <c r="I13" s="111"/>
      <c r="J13" s="111"/>
      <c r="K13" s="111"/>
      <c r="L13" s="111"/>
      <c r="M13" s="112"/>
      <c r="O13" s="47" t="s">
        <v>17</v>
      </c>
      <c r="P13" s="109" t="s">
        <v>18</v>
      </c>
      <c r="Q13" s="109"/>
      <c r="R13" s="109"/>
      <c r="S13" s="109" t="s">
        <v>19</v>
      </c>
      <c r="T13" s="109"/>
      <c r="U13" s="109"/>
      <c r="V13" s="109" t="s">
        <v>20</v>
      </c>
      <c r="W13" s="109"/>
      <c r="X13" s="109"/>
      <c r="Y13" s="109"/>
      <c r="Z13" s="109"/>
      <c r="AA13" s="109"/>
      <c r="AB13" s="109"/>
      <c r="AC13" s="109"/>
      <c r="AD13" s="109"/>
      <c r="AE13" s="109" t="s">
        <v>21</v>
      </c>
      <c r="AF13" s="109"/>
      <c r="AG13" s="109"/>
      <c r="AH13" s="73" t="s">
        <v>22</v>
      </c>
      <c r="AI13" s="73" t="s">
        <v>23</v>
      </c>
    </row>
    <row r="14" spans="1:35" ht="12.75" customHeight="1" x14ac:dyDescent="0.2">
      <c r="A14" s="18">
        <v>9</v>
      </c>
      <c r="B14" s="13" t="s">
        <v>75</v>
      </c>
      <c r="C14" s="13" t="s">
        <v>60</v>
      </c>
      <c r="D14" s="19">
        <v>0</v>
      </c>
      <c r="E14" s="21" t="s">
        <v>7</v>
      </c>
      <c r="F14" s="20">
        <v>2</v>
      </c>
      <c r="H14" s="18">
        <v>21</v>
      </c>
      <c r="I14" s="13" t="s">
        <v>78</v>
      </c>
      <c r="J14" s="47" t="s">
        <v>75</v>
      </c>
      <c r="K14" s="32">
        <v>3</v>
      </c>
      <c r="L14" s="21" t="s">
        <v>7</v>
      </c>
      <c r="M14" s="20">
        <v>0</v>
      </c>
      <c r="O14" s="13" t="s">
        <v>58</v>
      </c>
      <c r="P14" s="51">
        <v>2</v>
      </c>
      <c r="Q14" s="52" t="s">
        <v>7</v>
      </c>
      <c r="R14" s="53">
        <v>0</v>
      </c>
      <c r="S14" s="54">
        <v>3</v>
      </c>
      <c r="T14" s="52" t="s">
        <v>7</v>
      </c>
      <c r="U14" s="53">
        <v>0</v>
      </c>
      <c r="V14" s="54">
        <v>1</v>
      </c>
      <c r="W14" s="52" t="s">
        <v>7</v>
      </c>
      <c r="X14" s="53">
        <v>1</v>
      </c>
      <c r="Y14" s="74"/>
      <c r="Z14" s="75"/>
      <c r="AA14" s="76"/>
      <c r="AB14" s="74"/>
      <c r="AC14" s="75"/>
      <c r="AD14" s="76"/>
      <c r="AE14" s="54">
        <f>P14+S14+V14</f>
        <v>6</v>
      </c>
      <c r="AF14" s="52" t="s">
        <v>7</v>
      </c>
      <c r="AG14" s="56">
        <f>R14+U14+X14</f>
        <v>1</v>
      </c>
      <c r="AH14" s="48">
        <v>7</v>
      </c>
      <c r="AI14" s="48">
        <v>1</v>
      </c>
    </row>
    <row r="15" spans="1:35" ht="12.75" customHeight="1" x14ac:dyDescent="0.2">
      <c r="A15" s="18">
        <v>10</v>
      </c>
      <c r="B15" s="13" t="s">
        <v>59</v>
      </c>
      <c r="C15" s="13" t="s">
        <v>10</v>
      </c>
      <c r="D15" s="19">
        <v>0</v>
      </c>
      <c r="E15" s="21" t="s">
        <v>7</v>
      </c>
      <c r="F15" s="20">
        <v>4</v>
      </c>
      <c r="H15" s="18">
        <v>22</v>
      </c>
      <c r="I15" s="13" t="s">
        <v>76</v>
      </c>
      <c r="J15" s="13" t="s">
        <v>59</v>
      </c>
      <c r="K15" s="32">
        <v>1</v>
      </c>
      <c r="L15" s="21" t="s">
        <v>7</v>
      </c>
      <c r="M15" s="20">
        <v>2</v>
      </c>
      <c r="O15" s="13" t="s">
        <v>77</v>
      </c>
      <c r="P15" s="51">
        <v>0</v>
      </c>
      <c r="Q15" s="52" t="s">
        <v>7</v>
      </c>
      <c r="R15" s="53">
        <v>0</v>
      </c>
      <c r="S15" s="54">
        <v>2</v>
      </c>
      <c r="T15" s="52" t="s">
        <v>7</v>
      </c>
      <c r="U15" s="53">
        <v>1</v>
      </c>
      <c r="V15" s="54">
        <v>1</v>
      </c>
      <c r="W15" s="52" t="s">
        <v>7</v>
      </c>
      <c r="X15" s="53">
        <v>1</v>
      </c>
      <c r="Y15" s="74"/>
      <c r="Z15" s="75"/>
      <c r="AA15" s="76"/>
      <c r="AB15" s="74"/>
      <c r="AC15" s="75"/>
      <c r="AD15" s="76"/>
      <c r="AE15" s="54">
        <f>P15+S15+V15</f>
        <v>3</v>
      </c>
      <c r="AF15" s="52" t="s">
        <v>7</v>
      </c>
      <c r="AG15" s="56">
        <f>R15+U15+X15</f>
        <v>2</v>
      </c>
      <c r="AH15" s="48">
        <v>5</v>
      </c>
      <c r="AI15" s="48">
        <v>2</v>
      </c>
    </row>
    <row r="16" spans="1:35" ht="12.75" customHeight="1" x14ac:dyDescent="0.2">
      <c r="A16" s="18">
        <v>11</v>
      </c>
      <c r="B16" s="13" t="s">
        <v>58</v>
      </c>
      <c r="C16" s="13" t="s">
        <v>77</v>
      </c>
      <c r="D16" s="19">
        <v>1</v>
      </c>
      <c r="E16" s="21" t="s">
        <v>7</v>
      </c>
      <c r="F16" s="20">
        <v>1</v>
      </c>
      <c r="H16" s="52"/>
      <c r="I16" s="55"/>
      <c r="J16" s="55"/>
      <c r="K16" s="54"/>
      <c r="L16" s="52"/>
      <c r="M16" s="56"/>
      <c r="O16" s="13" t="s">
        <v>78</v>
      </c>
      <c r="P16" s="51">
        <v>0</v>
      </c>
      <c r="Q16" s="52" t="s">
        <v>7</v>
      </c>
      <c r="R16" s="53">
        <v>2</v>
      </c>
      <c r="S16" s="54">
        <v>1</v>
      </c>
      <c r="T16" s="52" t="s">
        <v>7</v>
      </c>
      <c r="U16" s="53">
        <v>2</v>
      </c>
      <c r="V16" s="54">
        <v>4</v>
      </c>
      <c r="W16" s="52" t="s">
        <v>7</v>
      </c>
      <c r="X16" s="53">
        <v>0</v>
      </c>
      <c r="Y16" s="74"/>
      <c r="Z16" s="75"/>
      <c r="AA16" s="76"/>
      <c r="AB16" s="74"/>
      <c r="AC16" s="75"/>
      <c r="AD16" s="76"/>
      <c r="AE16" s="54">
        <f>P16+S16+V16</f>
        <v>5</v>
      </c>
      <c r="AF16" s="52" t="s">
        <v>7</v>
      </c>
      <c r="AG16" s="56">
        <f>R16+U16+X16</f>
        <v>4</v>
      </c>
      <c r="AH16" s="48">
        <v>3</v>
      </c>
      <c r="AI16" s="48">
        <v>3</v>
      </c>
    </row>
    <row r="17" spans="1:35" ht="12.75" customHeight="1" x14ac:dyDescent="0.2">
      <c r="A17" s="18">
        <v>12</v>
      </c>
      <c r="B17" s="13" t="s">
        <v>78</v>
      </c>
      <c r="C17" s="13" t="s">
        <v>76</v>
      </c>
      <c r="D17" s="19">
        <v>4</v>
      </c>
      <c r="E17" s="21" t="s">
        <v>7</v>
      </c>
      <c r="F17" s="20">
        <v>0</v>
      </c>
      <c r="H17" s="105" t="s">
        <v>128</v>
      </c>
      <c r="I17" s="106"/>
      <c r="J17" s="106"/>
      <c r="K17" s="106"/>
      <c r="L17" s="106"/>
      <c r="M17" s="107"/>
      <c r="O17" s="13" t="s">
        <v>76</v>
      </c>
      <c r="P17" s="51">
        <v>0</v>
      </c>
      <c r="Q17" s="52" t="s">
        <v>7</v>
      </c>
      <c r="R17" s="53">
        <v>0</v>
      </c>
      <c r="S17" s="54">
        <v>0</v>
      </c>
      <c r="T17" s="52" t="s">
        <v>7</v>
      </c>
      <c r="U17" s="53">
        <v>3</v>
      </c>
      <c r="V17" s="54">
        <v>0</v>
      </c>
      <c r="W17" s="52" t="s">
        <v>7</v>
      </c>
      <c r="X17" s="53">
        <v>4</v>
      </c>
      <c r="Y17" s="74"/>
      <c r="Z17" s="75"/>
      <c r="AA17" s="76"/>
      <c r="AB17" s="74"/>
      <c r="AC17" s="75"/>
      <c r="AD17" s="76"/>
      <c r="AE17" s="54">
        <f>P17+S17+V17</f>
        <v>0</v>
      </c>
      <c r="AF17" s="52" t="s">
        <v>7</v>
      </c>
      <c r="AG17" s="56">
        <f>R17+U17+X17</f>
        <v>7</v>
      </c>
      <c r="AH17" s="48">
        <v>1</v>
      </c>
      <c r="AI17" s="48">
        <v>4</v>
      </c>
    </row>
    <row r="18" spans="1:35" ht="12.75" customHeight="1" x14ac:dyDescent="0.2">
      <c r="A18" s="18">
        <v>13</v>
      </c>
      <c r="B18" s="13" t="s">
        <v>75</v>
      </c>
      <c r="C18" s="13" t="s">
        <v>8</v>
      </c>
      <c r="D18" s="19">
        <v>1</v>
      </c>
      <c r="E18" s="21" t="s">
        <v>7</v>
      </c>
      <c r="F18" s="20">
        <v>2</v>
      </c>
      <c r="H18" s="18">
        <v>23</v>
      </c>
      <c r="I18" s="13" t="s">
        <v>77</v>
      </c>
      <c r="J18" s="13" t="s">
        <v>58</v>
      </c>
      <c r="K18" s="32">
        <v>3</v>
      </c>
      <c r="L18" s="21" t="s">
        <v>7</v>
      </c>
      <c r="M18" s="20">
        <v>2</v>
      </c>
      <c r="N18" s="66" t="s">
        <v>68</v>
      </c>
    </row>
    <row r="19" spans="1:35" ht="12.75" customHeight="1" x14ac:dyDescent="0.2">
      <c r="A19" s="18">
        <v>14</v>
      </c>
      <c r="B19" s="13" t="s">
        <v>60</v>
      </c>
      <c r="C19" s="13" t="s">
        <v>59</v>
      </c>
      <c r="D19" s="19">
        <v>1</v>
      </c>
      <c r="E19" s="21" t="s">
        <v>7</v>
      </c>
      <c r="F19" s="20">
        <v>0</v>
      </c>
      <c r="H19" s="67"/>
      <c r="I19" s="67"/>
      <c r="J19" s="67"/>
      <c r="K19" s="67"/>
      <c r="L19" s="67"/>
      <c r="M19" s="67"/>
      <c r="O19" s="108" t="s">
        <v>126</v>
      </c>
      <c r="P19" s="108"/>
      <c r="Q19" s="108"/>
      <c r="R19" s="108"/>
      <c r="S19" s="108"/>
      <c r="T19" s="108"/>
      <c r="U19" s="108"/>
      <c r="V19" s="108"/>
      <c r="W19" s="108"/>
      <c r="X19" s="108"/>
      <c r="Y19" s="108"/>
      <c r="Z19" s="108"/>
      <c r="AA19" s="108"/>
      <c r="AB19" s="108"/>
      <c r="AC19" s="108"/>
      <c r="AD19" s="108"/>
      <c r="AE19" s="108"/>
      <c r="AF19" s="108"/>
      <c r="AG19" s="108"/>
      <c r="AH19" s="108"/>
      <c r="AI19" s="108"/>
    </row>
    <row r="20" spans="1:35" ht="12.75" customHeight="1" x14ac:dyDescent="0.2">
      <c r="A20" s="18">
        <v>15</v>
      </c>
      <c r="B20" s="13" t="s">
        <v>10</v>
      </c>
      <c r="C20" s="13" t="s">
        <v>75</v>
      </c>
      <c r="D20" s="19">
        <v>2</v>
      </c>
      <c r="E20" s="21" t="s">
        <v>7</v>
      </c>
      <c r="F20" s="20">
        <v>0</v>
      </c>
      <c r="H20" s="110" t="s">
        <v>127</v>
      </c>
      <c r="I20" s="111"/>
      <c r="J20" s="111"/>
      <c r="K20" s="111"/>
      <c r="L20" s="111"/>
      <c r="M20" s="112"/>
      <c r="O20" s="47" t="s">
        <v>17</v>
      </c>
      <c r="P20" s="109" t="s">
        <v>97</v>
      </c>
      <c r="Q20" s="109"/>
      <c r="R20" s="109"/>
      <c r="S20" s="109" t="s">
        <v>98</v>
      </c>
      <c r="T20" s="109"/>
      <c r="U20" s="109"/>
      <c r="V20" s="109" t="s">
        <v>99</v>
      </c>
      <c r="W20" s="109"/>
      <c r="X20" s="109"/>
      <c r="Y20" s="109" t="s">
        <v>100</v>
      </c>
      <c r="Z20" s="109"/>
      <c r="AA20" s="109"/>
      <c r="AB20" s="109" t="s">
        <v>101</v>
      </c>
      <c r="AC20" s="109"/>
      <c r="AD20" s="109"/>
      <c r="AE20" s="109" t="s">
        <v>21</v>
      </c>
      <c r="AF20" s="109"/>
      <c r="AG20" s="109"/>
      <c r="AH20" s="73" t="s">
        <v>22</v>
      </c>
      <c r="AI20" s="73" t="s">
        <v>23</v>
      </c>
    </row>
    <row r="21" spans="1:35" ht="12.75" customHeight="1" x14ac:dyDescent="0.2">
      <c r="A21" s="18">
        <v>16</v>
      </c>
      <c r="B21" s="13" t="s">
        <v>8</v>
      </c>
      <c r="C21" s="13" t="s">
        <v>60</v>
      </c>
      <c r="D21" s="19">
        <v>3</v>
      </c>
      <c r="E21" s="21" t="s">
        <v>7</v>
      </c>
      <c r="F21" s="20">
        <v>1</v>
      </c>
      <c r="H21" s="18">
        <v>24</v>
      </c>
      <c r="I21" s="13" t="s">
        <v>60</v>
      </c>
      <c r="J21" s="13" t="s">
        <v>78</v>
      </c>
      <c r="K21" s="32">
        <v>2</v>
      </c>
      <c r="L21" s="21" t="s">
        <v>7</v>
      </c>
      <c r="M21" s="20">
        <v>1</v>
      </c>
      <c r="O21" s="13" t="s">
        <v>60</v>
      </c>
      <c r="P21" s="113"/>
      <c r="Q21" s="114"/>
      <c r="R21" s="115"/>
      <c r="S21" s="68">
        <v>2</v>
      </c>
      <c r="T21" s="69" t="s">
        <v>7</v>
      </c>
      <c r="U21" s="70">
        <v>0</v>
      </c>
      <c r="V21" s="68">
        <v>1</v>
      </c>
      <c r="W21" s="69" t="s">
        <v>7</v>
      </c>
      <c r="X21" s="70">
        <v>0</v>
      </c>
      <c r="Y21" s="54">
        <v>2</v>
      </c>
      <c r="Z21" s="52" t="s">
        <v>7</v>
      </c>
      <c r="AA21" s="53">
        <v>1</v>
      </c>
      <c r="AB21" s="54">
        <v>3</v>
      </c>
      <c r="AC21" s="52" t="s">
        <v>7</v>
      </c>
      <c r="AD21" s="53">
        <v>0</v>
      </c>
      <c r="AE21" s="54">
        <f>P21+S21+V21+Y21+AB21</f>
        <v>8</v>
      </c>
      <c r="AF21" s="52" t="s">
        <v>7</v>
      </c>
      <c r="AG21" s="53">
        <f>R21+U21+X21+AA21+AD21</f>
        <v>1</v>
      </c>
      <c r="AH21" s="48">
        <v>12</v>
      </c>
      <c r="AI21" s="48">
        <v>5</v>
      </c>
    </row>
    <row r="22" spans="1:35" ht="12.75" customHeight="1" x14ac:dyDescent="0.2">
      <c r="A22" s="58"/>
      <c r="B22" s="60"/>
      <c r="C22" s="60"/>
      <c r="D22" s="61"/>
      <c r="E22" s="59"/>
      <c r="F22" s="62"/>
      <c r="H22" s="18">
        <v>25</v>
      </c>
      <c r="I22" s="47" t="s">
        <v>75</v>
      </c>
      <c r="J22" s="13" t="s">
        <v>76</v>
      </c>
      <c r="K22" s="32">
        <v>2</v>
      </c>
      <c r="L22" s="21" t="s">
        <v>7</v>
      </c>
      <c r="M22" s="20">
        <v>0</v>
      </c>
      <c r="O22" s="47" t="s">
        <v>75</v>
      </c>
      <c r="P22" s="68">
        <v>0</v>
      </c>
      <c r="Q22" s="69" t="s">
        <v>7</v>
      </c>
      <c r="R22" s="70">
        <v>2</v>
      </c>
      <c r="S22" s="113"/>
      <c r="T22" s="114" t="s">
        <v>7</v>
      </c>
      <c r="U22" s="115"/>
      <c r="V22" s="68">
        <v>2</v>
      </c>
      <c r="W22" s="69" t="s">
        <v>7</v>
      </c>
      <c r="X22" s="70">
        <v>0</v>
      </c>
      <c r="Y22" s="54">
        <v>0</v>
      </c>
      <c r="Z22" s="52" t="s">
        <v>7</v>
      </c>
      <c r="AA22" s="53">
        <v>3</v>
      </c>
      <c r="AB22" s="54">
        <v>2</v>
      </c>
      <c r="AC22" s="52" t="s">
        <v>7</v>
      </c>
      <c r="AD22" s="53">
        <v>0</v>
      </c>
      <c r="AE22" s="54">
        <f>P22+S22+V22+Y22+AB22</f>
        <v>4</v>
      </c>
      <c r="AF22" s="52" t="s">
        <v>7</v>
      </c>
      <c r="AG22" s="53">
        <f>R22+U22+X22+AA22+AD22</f>
        <v>5</v>
      </c>
      <c r="AH22" s="48">
        <v>6</v>
      </c>
      <c r="AI22" s="48">
        <v>7</v>
      </c>
    </row>
    <row r="23" spans="1:35" ht="12.75" customHeight="1" x14ac:dyDescent="0.2">
      <c r="A23" s="108" t="s">
        <v>25</v>
      </c>
      <c r="B23" s="108"/>
      <c r="C23" s="64"/>
      <c r="D23" s="64"/>
      <c r="E23" s="64"/>
      <c r="F23" s="64"/>
      <c r="H23" s="52"/>
      <c r="I23" s="55"/>
      <c r="J23" s="55"/>
      <c r="K23" s="54"/>
      <c r="L23" s="52"/>
      <c r="M23" s="56"/>
      <c r="O23" s="13" t="s">
        <v>59</v>
      </c>
      <c r="P23" s="68">
        <v>0</v>
      </c>
      <c r="Q23" s="69" t="s">
        <v>7</v>
      </c>
      <c r="R23" s="70">
        <v>1</v>
      </c>
      <c r="S23" s="68">
        <v>0</v>
      </c>
      <c r="T23" s="69" t="s">
        <v>7</v>
      </c>
      <c r="U23" s="70">
        <v>2</v>
      </c>
      <c r="V23" s="113"/>
      <c r="W23" s="114" t="s">
        <v>7</v>
      </c>
      <c r="X23" s="115"/>
      <c r="Y23" s="54">
        <v>0</v>
      </c>
      <c r="Z23" s="52" t="s">
        <v>7</v>
      </c>
      <c r="AA23" s="53">
        <v>4</v>
      </c>
      <c r="AB23" s="54">
        <v>2</v>
      </c>
      <c r="AC23" s="52" t="s">
        <v>7</v>
      </c>
      <c r="AD23" s="53">
        <v>1</v>
      </c>
      <c r="AE23" s="54">
        <f>P23+S23+V23+Y23+AB23</f>
        <v>2</v>
      </c>
      <c r="AF23" s="52" t="s">
        <v>7</v>
      </c>
      <c r="AG23" s="53">
        <f>R23+U23+X23+AA23+AD23</f>
        <v>8</v>
      </c>
      <c r="AH23" s="48">
        <v>3</v>
      </c>
      <c r="AI23" s="48">
        <v>8</v>
      </c>
    </row>
    <row r="24" spans="1:35" ht="12.75" customHeight="1" x14ac:dyDescent="0.2">
      <c r="A24" s="46" t="s">
        <v>61</v>
      </c>
      <c r="B24" s="46" t="s">
        <v>26</v>
      </c>
      <c r="C24" s="64"/>
      <c r="D24" s="64"/>
      <c r="E24" s="64"/>
      <c r="F24" s="64"/>
      <c r="H24" s="105" t="s">
        <v>125</v>
      </c>
      <c r="I24" s="106"/>
      <c r="J24" s="106"/>
      <c r="K24" s="106"/>
      <c r="L24" s="106"/>
      <c r="M24" s="107"/>
      <c r="O24" s="13" t="s">
        <v>78</v>
      </c>
      <c r="P24" s="51">
        <v>1</v>
      </c>
      <c r="Q24" s="52" t="s">
        <v>7</v>
      </c>
      <c r="R24" s="53">
        <v>2</v>
      </c>
      <c r="S24" s="54">
        <v>3</v>
      </c>
      <c r="T24" s="52" t="s">
        <v>7</v>
      </c>
      <c r="U24" s="53">
        <v>0</v>
      </c>
      <c r="V24" s="54">
        <v>4</v>
      </c>
      <c r="W24" s="52" t="s">
        <v>7</v>
      </c>
      <c r="X24" s="53">
        <v>0</v>
      </c>
      <c r="Y24" s="113"/>
      <c r="Z24" s="114" t="s">
        <v>7</v>
      </c>
      <c r="AA24" s="115"/>
      <c r="AB24" s="68">
        <v>4</v>
      </c>
      <c r="AC24" s="69" t="s">
        <v>7</v>
      </c>
      <c r="AD24" s="70">
        <v>0</v>
      </c>
      <c r="AE24" s="54">
        <f>P24+S24+V24+Y24+AB24</f>
        <v>12</v>
      </c>
      <c r="AF24" s="52" t="s">
        <v>7</v>
      </c>
      <c r="AG24" s="53">
        <f>R24+U24+X24+AA24+AD24</f>
        <v>2</v>
      </c>
      <c r="AH24" s="48">
        <v>9</v>
      </c>
      <c r="AI24" s="48">
        <v>6</v>
      </c>
    </row>
    <row r="25" spans="1:35" ht="12.75" customHeight="1" x14ac:dyDescent="0.2">
      <c r="A25" s="47" t="s">
        <v>80</v>
      </c>
      <c r="B25" s="13" t="s">
        <v>10</v>
      </c>
      <c r="C25" s="64"/>
      <c r="D25" s="64"/>
      <c r="E25" s="64"/>
      <c r="F25" s="64"/>
      <c r="H25" s="18">
        <v>26</v>
      </c>
      <c r="I25" s="47" t="s">
        <v>8</v>
      </c>
      <c r="J25" s="13" t="s">
        <v>10</v>
      </c>
      <c r="K25" s="32">
        <v>0</v>
      </c>
      <c r="L25" s="21" t="s">
        <v>7</v>
      </c>
      <c r="M25" s="20">
        <v>1</v>
      </c>
      <c r="O25" s="13" t="s">
        <v>76</v>
      </c>
      <c r="P25" s="51">
        <v>0</v>
      </c>
      <c r="Q25" s="52" t="s">
        <v>7</v>
      </c>
      <c r="R25" s="53">
        <v>3</v>
      </c>
      <c r="S25" s="54">
        <v>0</v>
      </c>
      <c r="T25" s="52" t="s">
        <v>7</v>
      </c>
      <c r="U25" s="53">
        <v>2</v>
      </c>
      <c r="V25" s="54">
        <v>1</v>
      </c>
      <c r="W25" s="52" t="s">
        <v>7</v>
      </c>
      <c r="X25" s="53">
        <v>2</v>
      </c>
      <c r="Y25" s="68">
        <v>0</v>
      </c>
      <c r="Z25" s="69" t="s">
        <v>7</v>
      </c>
      <c r="AA25" s="70">
        <v>4</v>
      </c>
      <c r="AB25" s="113"/>
      <c r="AC25" s="114" t="s">
        <v>7</v>
      </c>
      <c r="AD25" s="115"/>
      <c r="AE25" s="54">
        <f>P25+S25+V25+Y25+AB25</f>
        <v>1</v>
      </c>
      <c r="AF25" s="52" t="s">
        <v>7</v>
      </c>
      <c r="AG25" s="53">
        <f>R25+U25+X25+AA25+AD25</f>
        <v>11</v>
      </c>
      <c r="AH25" s="48">
        <v>0</v>
      </c>
      <c r="AI25" s="48">
        <v>9</v>
      </c>
    </row>
    <row r="26" spans="1:35" ht="12.75" customHeight="1" x14ac:dyDescent="0.2">
      <c r="A26" s="47" t="s">
        <v>81</v>
      </c>
      <c r="B26" s="13" t="s">
        <v>8</v>
      </c>
      <c r="C26" s="64"/>
      <c r="D26" s="64"/>
      <c r="E26" s="64"/>
      <c r="F26" s="64"/>
    </row>
    <row r="27" spans="1:35" ht="12.75" customHeight="1" x14ac:dyDescent="0.2">
      <c r="A27" s="47" t="s">
        <v>82</v>
      </c>
      <c r="B27" s="13" t="s">
        <v>77</v>
      </c>
      <c r="C27" s="64"/>
      <c r="D27" s="64"/>
      <c r="E27" s="64"/>
      <c r="F27" s="64"/>
    </row>
    <row r="28" spans="1:35" ht="12.75" customHeight="1" x14ac:dyDescent="0.2">
      <c r="A28" s="47" t="s">
        <v>83</v>
      </c>
      <c r="B28" s="13" t="s">
        <v>58</v>
      </c>
      <c r="C28" s="64"/>
      <c r="D28" s="64"/>
      <c r="E28" s="64"/>
      <c r="F28" s="64"/>
    </row>
    <row r="29" spans="1:35" ht="12.75" customHeight="1" x14ac:dyDescent="0.2">
      <c r="A29" s="47" t="s">
        <v>84</v>
      </c>
      <c r="B29" s="13" t="s">
        <v>60</v>
      </c>
      <c r="C29" s="64"/>
      <c r="D29" s="64"/>
      <c r="E29" s="64"/>
      <c r="F29" s="64"/>
    </row>
    <row r="30" spans="1:35" ht="12.75" customHeight="1" x14ac:dyDescent="0.2">
      <c r="A30" s="47" t="s">
        <v>85</v>
      </c>
      <c r="B30" s="13" t="s">
        <v>78</v>
      </c>
      <c r="C30" s="64"/>
      <c r="D30" s="64"/>
      <c r="E30" s="64"/>
      <c r="F30" s="64"/>
    </row>
    <row r="31" spans="1:35" ht="12.75" customHeight="1" x14ac:dyDescent="0.2">
      <c r="A31" s="47" t="s">
        <v>86</v>
      </c>
      <c r="B31" s="13" t="s">
        <v>75</v>
      </c>
      <c r="C31" s="64"/>
      <c r="D31" s="64"/>
      <c r="E31" s="64"/>
      <c r="F31" s="64"/>
    </row>
    <row r="32" spans="1:35" ht="12.75" customHeight="1" x14ac:dyDescent="0.2">
      <c r="A32" s="47" t="s">
        <v>93</v>
      </c>
      <c r="B32" s="13" t="s">
        <v>59</v>
      </c>
      <c r="C32" s="64"/>
      <c r="D32" s="64"/>
      <c r="E32" s="64"/>
      <c r="F32" s="64"/>
    </row>
    <row r="33" spans="1:6" ht="12.75" customHeight="1" x14ac:dyDescent="0.2">
      <c r="A33" s="47" t="s">
        <v>96</v>
      </c>
      <c r="B33" s="13" t="s">
        <v>76</v>
      </c>
      <c r="C33" s="64"/>
      <c r="D33" s="64"/>
      <c r="E33" s="64"/>
      <c r="F33" s="64"/>
    </row>
    <row r="37" spans="1:6" ht="12.75" customHeight="1" x14ac:dyDescent="0.2">
      <c r="A37" s="63"/>
      <c r="B37" s="63"/>
      <c r="C37" s="63"/>
      <c r="D37" s="49"/>
      <c r="E37" s="50"/>
      <c r="F37" s="57"/>
    </row>
    <row r="38" spans="1:6" ht="12.75" customHeight="1" x14ac:dyDescent="0.2">
      <c r="A38" s="63"/>
      <c r="B38" s="63"/>
      <c r="C38" s="63"/>
      <c r="D38" s="49"/>
      <c r="E38" s="50"/>
      <c r="F38" s="57"/>
    </row>
    <row r="39" spans="1:6" ht="12.75" customHeight="1" x14ac:dyDescent="0.2">
      <c r="A39" s="63"/>
      <c r="B39" s="63"/>
      <c r="C39" s="63"/>
      <c r="D39" s="49"/>
      <c r="E39" s="50"/>
      <c r="F39" s="57"/>
    </row>
    <row r="40" spans="1:6" ht="12.75" customHeight="1" x14ac:dyDescent="0.2">
      <c r="A40" s="63"/>
      <c r="B40" s="63"/>
      <c r="C40" s="63"/>
      <c r="D40" s="49"/>
      <c r="E40" s="50"/>
      <c r="F40" s="57"/>
    </row>
    <row r="41" spans="1:6" ht="12.75" customHeight="1" x14ac:dyDescent="0.2">
      <c r="A41" s="63"/>
      <c r="B41" s="63"/>
      <c r="C41" s="63"/>
      <c r="D41" s="49"/>
      <c r="E41" s="50"/>
      <c r="F41" s="57"/>
    </row>
  </sheetData>
  <mergeCells count="38">
    <mergeCell ref="AB25:AD25"/>
    <mergeCell ref="P21:R21"/>
    <mergeCell ref="S22:U22"/>
    <mergeCell ref="V23:X23"/>
    <mergeCell ref="Y24:AA24"/>
    <mergeCell ref="A1:AI1"/>
    <mergeCell ref="A2:AI2"/>
    <mergeCell ref="D5:F5"/>
    <mergeCell ref="S5:U5"/>
    <mergeCell ref="K5:M5"/>
    <mergeCell ref="H4:M4"/>
    <mergeCell ref="O4:AI4"/>
    <mergeCell ref="P5:R5"/>
    <mergeCell ref="Y5:AA5"/>
    <mergeCell ref="AE5:AG5"/>
    <mergeCell ref="V5:X5"/>
    <mergeCell ref="AB5:AD5"/>
    <mergeCell ref="A23:B23"/>
    <mergeCell ref="A4:F4"/>
    <mergeCell ref="H9:M9"/>
    <mergeCell ref="H13:M13"/>
    <mergeCell ref="V13:X13"/>
    <mergeCell ref="P13:R13"/>
    <mergeCell ref="O19:AI19"/>
    <mergeCell ref="AB20:AD20"/>
    <mergeCell ref="AE20:AG20"/>
    <mergeCell ref="Y20:AA20"/>
    <mergeCell ref="P20:R20"/>
    <mergeCell ref="H24:M24"/>
    <mergeCell ref="O12:AI12"/>
    <mergeCell ref="Y13:AA13"/>
    <mergeCell ref="AB13:AD13"/>
    <mergeCell ref="H20:M20"/>
    <mergeCell ref="H17:M17"/>
    <mergeCell ref="AE13:AG13"/>
    <mergeCell ref="S20:U20"/>
    <mergeCell ref="V20:X20"/>
    <mergeCell ref="S13:U13"/>
  </mergeCells>
  <phoneticPr fontId="4" type="noConversion"/>
  <printOptions horizontalCentered="1"/>
  <pageMargins left="0.39370078740157483" right="0.39370078740157483" top="0.98425196850393704" bottom="0.39370078740157483" header="0.78740157480314965" footer="0.39370078740157483"/>
  <pageSetup paperSize="9" scale="38" orientation="portrait" horizontalDpi="4294967293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Z45"/>
  <sheetViews>
    <sheetView zoomScale="85" zoomScaleNormal="100" zoomScaleSheetLayoutView="85" workbookViewId="0">
      <selection sqref="A1:Z1"/>
    </sheetView>
  </sheetViews>
  <sheetFormatPr baseColWidth="10" defaultRowHeight="12.75" x14ac:dyDescent="0.2"/>
  <cols>
    <col min="1" max="2" width="8.7109375" style="65" customWidth="1"/>
    <col min="3" max="4" width="15.7109375" style="65" customWidth="1"/>
    <col min="5" max="5" width="3.7109375" style="65" customWidth="1"/>
    <col min="6" max="6" width="1.7109375" style="65" customWidth="1"/>
    <col min="7" max="7" width="3.7109375" style="65" customWidth="1"/>
    <col min="8" max="8" width="8.7109375" style="65" customWidth="1"/>
    <col min="9" max="9" width="15.7109375" style="65" customWidth="1"/>
    <col min="10" max="10" width="3.7109375" style="65" customWidth="1"/>
    <col min="11" max="11" width="1.7109375" style="65" customWidth="1"/>
    <col min="12" max="13" width="3.7109375" style="65" customWidth="1"/>
    <col min="14" max="14" width="1.7109375" style="65" customWidth="1"/>
    <col min="15" max="16" width="3.7109375" style="65" customWidth="1"/>
    <col min="17" max="17" width="1.7109375" style="65" customWidth="1"/>
    <col min="18" max="19" width="3.7109375" style="65" customWidth="1"/>
    <col min="20" max="20" width="1.7109375" style="65" customWidth="1"/>
    <col min="21" max="22" width="3.7109375" style="65" customWidth="1"/>
    <col min="23" max="23" width="1.7109375" style="65" customWidth="1"/>
    <col min="24" max="24" width="3.7109375" style="65" customWidth="1"/>
    <col min="25" max="25" width="5.7109375" style="65" customWidth="1"/>
    <col min="26" max="26" width="3.7109375" style="65" customWidth="1"/>
    <col min="27" max="16384" width="11.42578125" style="71"/>
  </cols>
  <sheetData>
    <row r="1" spans="1:26" ht="12.75" customHeight="1" x14ac:dyDescent="0.2">
      <c r="A1" s="104" t="s">
        <v>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26" ht="12.75" customHeight="1" x14ac:dyDescent="0.2">
      <c r="A2" s="92" t="s">
        <v>105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4" spans="1:26" x14ac:dyDescent="0.2">
      <c r="A4" s="101" t="s">
        <v>122</v>
      </c>
      <c r="B4" s="102"/>
      <c r="C4" s="102"/>
      <c r="D4" s="102"/>
      <c r="E4" s="102"/>
      <c r="F4" s="102"/>
      <c r="G4" s="103"/>
      <c r="I4" s="98" t="s">
        <v>121</v>
      </c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100"/>
    </row>
    <row r="5" spans="1:26" x14ac:dyDescent="0.2">
      <c r="A5" s="12" t="s">
        <v>35</v>
      </c>
      <c r="B5" s="12" t="s">
        <v>61</v>
      </c>
      <c r="C5" s="12" t="s">
        <v>2</v>
      </c>
      <c r="D5" s="12" t="s">
        <v>3</v>
      </c>
      <c r="E5" s="87" t="s">
        <v>4</v>
      </c>
      <c r="F5" s="87"/>
      <c r="G5" s="87"/>
      <c r="I5" s="12" t="s">
        <v>26</v>
      </c>
      <c r="J5" s="87" t="s">
        <v>18</v>
      </c>
      <c r="K5" s="87"/>
      <c r="L5" s="87"/>
      <c r="M5" s="87" t="s">
        <v>19</v>
      </c>
      <c r="N5" s="87"/>
      <c r="O5" s="87"/>
      <c r="P5" s="87" t="s">
        <v>20</v>
      </c>
      <c r="Q5" s="87"/>
      <c r="R5" s="87"/>
      <c r="S5" s="87" t="s">
        <v>33</v>
      </c>
      <c r="T5" s="87"/>
      <c r="U5" s="87"/>
      <c r="V5" s="87" t="s">
        <v>21</v>
      </c>
      <c r="W5" s="87"/>
      <c r="X5" s="87"/>
      <c r="Y5" s="72" t="s">
        <v>22</v>
      </c>
      <c r="Z5" s="72" t="s">
        <v>23</v>
      </c>
    </row>
    <row r="6" spans="1:26" ht="12.75" customHeight="1" x14ac:dyDescent="0.2">
      <c r="A6" s="18">
        <v>1</v>
      </c>
      <c r="B6" s="18">
        <v>1</v>
      </c>
      <c r="C6" s="13" t="s">
        <v>10</v>
      </c>
      <c r="D6" s="13" t="s">
        <v>102</v>
      </c>
      <c r="E6" s="5">
        <v>4</v>
      </c>
      <c r="F6" s="4" t="s">
        <v>7</v>
      </c>
      <c r="G6" s="8">
        <v>0</v>
      </c>
      <c r="I6" s="13" t="s">
        <v>70</v>
      </c>
      <c r="J6" s="5">
        <v>2</v>
      </c>
      <c r="K6" s="4" t="s">
        <v>7</v>
      </c>
      <c r="L6" s="38">
        <v>1</v>
      </c>
      <c r="M6" s="5">
        <v>3</v>
      </c>
      <c r="N6" s="4" t="s">
        <v>7</v>
      </c>
      <c r="O6" s="38">
        <v>0</v>
      </c>
      <c r="P6" s="5">
        <v>1</v>
      </c>
      <c r="Q6" s="4" t="s">
        <v>7</v>
      </c>
      <c r="R6" s="38">
        <v>1</v>
      </c>
      <c r="S6" s="5">
        <v>5</v>
      </c>
      <c r="T6" s="4" t="s">
        <v>7</v>
      </c>
      <c r="U6" s="38">
        <v>0</v>
      </c>
      <c r="V6" s="19">
        <f>J6+M6+P6+S6</f>
        <v>11</v>
      </c>
      <c r="W6" s="21" t="s">
        <v>7</v>
      </c>
      <c r="X6" s="20">
        <f>L6+O6+R6+U6</f>
        <v>2</v>
      </c>
      <c r="Y6" s="18">
        <f>IF(J6&gt;L6,3,IF(J6=L6,1,0))+IF(M6&gt;O6,3,IF(M6=O6,1,0))+IF(P6&gt;R6,3,IF(P6=R6,1,0))+IF(S6&gt;U6,3,IF(S6=U6,1,0))</f>
        <v>10</v>
      </c>
      <c r="Z6" s="18">
        <v>1</v>
      </c>
    </row>
    <row r="7" spans="1:26" ht="12.75" customHeight="1" x14ac:dyDescent="0.2">
      <c r="A7" s="18">
        <v>3</v>
      </c>
      <c r="B7" s="18">
        <v>1</v>
      </c>
      <c r="C7" s="13" t="s">
        <v>103</v>
      </c>
      <c r="D7" s="13" t="s">
        <v>104</v>
      </c>
      <c r="E7" s="19">
        <v>1</v>
      </c>
      <c r="F7" s="21" t="s">
        <v>7</v>
      </c>
      <c r="G7" s="20">
        <v>0</v>
      </c>
      <c r="I7" s="13" t="s">
        <v>103</v>
      </c>
      <c r="J7" s="19">
        <v>1</v>
      </c>
      <c r="K7" s="21" t="s">
        <v>7</v>
      </c>
      <c r="L7" s="20">
        <v>0</v>
      </c>
      <c r="M7" s="32">
        <v>0</v>
      </c>
      <c r="N7" s="21" t="s">
        <v>7</v>
      </c>
      <c r="O7" s="20">
        <v>0</v>
      </c>
      <c r="P7" s="32">
        <v>4</v>
      </c>
      <c r="Q7" s="21" t="s">
        <v>7</v>
      </c>
      <c r="R7" s="20">
        <v>0</v>
      </c>
      <c r="S7" s="32">
        <v>1</v>
      </c>
      <c r="T7" s="21" t="s">
        <v>7</v>
      </c>
      <c r="U7" s="20">
        <v>1</v>
      </c>
      <c r="V7" s="19">
        <f>J7+M7+P7+S7</f>
        <v>6</v>
      </c>
      <c r="W7" s="21" t="s">
        <v>7</v>
      </c>
      <c r="X7" s="20">
        <f>L7+O7+R7+U7</f>
        <v>1</v>
      </c>
      <c r="Y7" s="18">
        <f>IF(J7&gt;L7,3,IF(J7=L7,1,0))+IF(M7&gt;O7,3,IF(M7=O7,1,0))+IF(P7&gt;R7,3,IF(P7=R7,1,0))+IF(S7&gt;U7,3,IF(S7=U7,1,0))</f>
        <v>8</v>
      </c>
      <c r="Z7" s="18">
        <v>2</v>
      </c>
    </row>
    <row r="8" spans="1:26" x14ac:dyDescent="0.2">
      <c r="A8" s="18">
        <v>5</v>
      </c>
      <c r="B8" s="18">
        <v>1</v>
      </c>
      <c r="C8" s="13" t="s">
        <v>70</v>
      </c>
      <c r="D8" s="13" t="s">
        <v>10</v>
      </c>
      <c r="E8" s="5">
        <v>2</v>
      </c>
      <c r="F8" s="4" t="s">
        <v>7</v>
      </c>
      <c r="G8" s="8">
        <v>1</v>
      </c>
      <c r="I8" s="13" t="s">
        <v>102</v>
      </c>
      <c r="J8" s="5">
        <v>0</v>
      </c>
      <c r="K8" s="4" t="s">
        <v>7</v>
      </c>
      <c r="L8" s="8">
        <v>4</v>
      </c>
      <c r="M8" s="5">
        <v>0</v>
      </c>
      <c r="N8" s="4" t="s">
        <v>7</v>
      </c>
      <c r="O8" s="8">
        <v>0</v>
      </c>
      <c r="P8" s="5">
        <v>1</v>
      </c>
      <c r="Q8" s="4" t="s">
        <v>7</v>
      </c>
      <c r="R8" s="8">
        <v>0</v>
      </c>
      <c r="S8" s="5">
        <v>0</v>
      </c>
      <c r="T8" s="4" t="s">
        <v>7</v>
      </c>
      <c r="U8" s="8">
        <v>5</v>
      </c>
      <c r="V8" s="19">
        <f>J8+M8+P8+S8</f>
        <v>1</v>
      </c>
      <c r="W8" s="21" t="s">
        <v>7</v>
      </c>
      <c r="X8" s="20">
        <f>L8+O8+R8+U8</f>
        <v>9</v>
      </c>
      <c r="Y8" s="18">
        <f>IF(J8&gt;L8,3,IF(J8=L8,1,0))+IF(M8&gt;O8,3,IF(M8=O8,1,0))+IF(P8&gt;R8,3,IF(P8=R8,1,0))+IF(S8&gt;U8,3,IF(S8=U8,1,0))</f>
        <v>4</v>
      </c>
      <c r="Z8" s="18">
        <v>3</v>
      </c>
    </row>
    <row r="9" spans="1:26" x14ac:dyDescent="0.2">
      <c r="A9" s="18">
        <v>7</v>
      </c>
      <c r="B9" s="18">
        <v>1</v>
      </c>
      <c r="C9" s="13" t="s">
        <v>102</v>
      </c>
      <c r="D9" s="13" t="s">
        <v>103</v>
      </c>
      <c r="E9" s="19">
        <v>0</v>
      </c>
      <c r="F9" s="21" t="s">
        <v>7</v>
      </c>
      <c r="G9" s="20">
        <v>0</v>
      </c>
      <c r="I9" s="13" t="s">
        <v>104</v>
      </c>
      <c r="J9" s="19">
        <v>0</v>
      </c>
      <c r="K9" s="21" t="s">
        <v>7</v>
      </c>
      <c r="L9" s="20">
        <v>1</v>
      </c>
      <c r="M9" s="32">
        <v>0</v>
      </c>
      <c r="N9" s="21" t="s">
        <v>7</v>
      </c>
      <c r="O9" s="20">
        <v>3</v>
      </c>
      <c r="P9" s="32">
        <v>0</v>
      </c>
      <c r="Q9" s="21" t="s">
        <v>7</v>
      </c>
      <c r="R9" s="20">
        <v>1</v>
      </c>
      <c r="S9" s="32">
        <v>2</v>
      </c>
      <c r="T9" s="21" t="s">
        <v>7</v>
      </c>
      <c r="U9" s="20">
        <v>0</v>
      </c>
      <c r="V9" s="19">
        <f>J9+M9+P9+S9</f>
        <v>2</v>
      </c>
      <c r="W9" s="21" t="s">
        <v>7</v>
      </c>
      <c r="X9" s="20">
        <f>L9+O9+R9+U9</f>
        <v>5</v>
      </c>
      <c r="Y9" s="18">
        <f>IF(J9&gt;L9,3,IF(J9=L9,1,0))+IF(M9&gt;O9,3,IF(M9=O9,1,0))+IF(P9&gt;R9,3,IF(P9=R9,1,0))+IF(S9&gt;U9,3,IF(S9=U9,1,0))</f>
        <v>3</v>
      </c>
      <c r="Z9" s="18">
        <v>4</v>
      </c>
    </row>
    <row r="10" spans="1:26" x14ac:dyDescent="0.2">
      <c r="A10" s="18">
        <v>9</v>
      </c>
      <c r="B10" s="18">
        <v>1</v>
      </c>
      <c r="C10" s="13" t="s">
        <v>104</v>
      </c>
      <c r="D10" s="13" t="s">
        <v>70</v>
      </c>
      <c r="E10" s="5">
        <v>0</v>
      </c>
      <c r="F10" s="4" t="s">
        <v>7</v>
      </c>
      <c r="G10" s="8">
        <v>3</v>
      </c>
      <c r="I10" s="13" t="s">
        <v>10</v>
      </c>
      <c r="J10" s="19">
        <v>4</v>
      </c>
      <c r="K10" s="21" t="s">
        <v>7</v>
      </c>
      <c r="L10" s="20">
        <v>0</v>
      </c>
      <c r="M10" s="32">
        <v>1</v>
      </c>
      <c r="N10" s="21" t="s">
        <v>7</v>
      </c>
      <c r="O10" s="20">
        <v>2</v>
      </c>
      <c r="P10" s="32">
        <v>0</v>
      </c>
      <c r="Q10" s="21" t="s">
        <v>7</v>
      </c>
      <c r="R10" s="20">
        <v>4</v>
      </c>
      <c r="S10" s="32">
        <v>0</v>
      </c>
      <c r="T10" s="21" t="s">
        <v>7</v>
      </c>
      <c r="U10" s="20">
        <v>2</v>
      </c>
      <c r="V10" s="19">
        <f>J10+M10+P10+S10</f>
        <v>5</v>
      </c>
      <c r="W10" s="21" t="s">
        <v>7</v>
      </c>
      <c r="X10" s="20">
        <f>L10+O10+R10+U10</f>
        <v>8</v>
      </c>
      <c r="Y10" s="18">
        <f>IF(J10&gt;L10,3,IF(J10=L10,1,0))+IF(M10&gt;O10,3,IF(M10=O10,1,0))+IF(P10&gt;R10,3,IF(P10=R10,1,0))+IF(S10&gt;U10,3,IF(S10=U10,1,0))</f>
        <v>3</v>
      </c>
      <c r="Z10" s="18">
        <v>5</v>
      </c>
    </row>
    <row r="11" spans="1:26" ht="12.75" customHeight="1" x14ac:dyDescent="0.2">
      <c r="A11" s="18">
        <v>11</v>
      </c>
      <c r="B11" s="18">
        <v>1</v>
      </c>
      <c r="C11" s="13" t="s">
        <v>103</v>
      </c>
      <c r="D11" s="13" t="s">
        <v>10</v>
      </c>
      <c r="E11" s="19">
        <v>4</v>
      </c>
      <c r="F11" s="21" t="s">
        <v>7</v>
      </c>
      <c r="G11" s="20">
        <v>0</v>
      </c>
    </row>
    <row r="12" spans="1:26" ht="12.75" customHeight="1" x14ac:dyDescent="0.2">
      <c r="A12" s="18">
        <v>13</v>
      </c>
      <c r="B12" s="18">
        <v>1</v>
      </c>
      <c r="C12" s="13" t="s">
        <v>104</v>
      </c>
      <c r="D12" s="13" t="s">
        <v>102</v>
      </c>
      <c r="E12" s="19">
        <v>0</v>
      </c>
      <c r="F12" s="21" t="s">
        <v>7</v>
      </c>
      <c r="G12" s="20">
        <v>1</v>
      </c>
    </row>
    <row r="13" spans="1:26" x14ac:dyDescent="0.2">
      <c r="A13" s="18">
        <v>15</v>
      </c>
      <c r="B13" s="18">
        <v>1</v>
      </c>
      <c r="C13" s="13" t="s">
        <v>70</v>
      </c>
      <c r="D13" s="13" t="s">
        <v>103</v>
      </c>
      <c r="E13" s="19">
        <v>1</v>
      </c>
      <c r="F13" s="21" t="s">
        <v>7</v>
      </c>
      <c r="G13" s="20">
        <v>1</v>
      </c>
    </row>
    <row r="14" spans="1:26" x14ac:dyDescent="0.2">
      <c r="A14" s="18">
        <v>17</v>
      </c>
      <c r="B14" s="18">
        <v>1</v>
      </c>
      <c r="C14" s="13" t="s">
        <v>10</v>
      </c>
      <c r="D14" s="13" t="s">
        <v>104</v>
      </c>
      <c r="E14" s="19">
        <v>0</v>
      </c>
      <c r="F14" s="21" t="s">
        <v>7</v>
      </c>
      <c r="G14" s="20">
        <v>2</v>
      </c>
    </row>
    <row r="15" spans="1:26" x14ac:dyDescent="0.2">
      <c r="A15" s="18">
        <v>19</v>
      </c>
      <c r="B15" s="18">
        <v>1</v>
      </c>
      <c r="C15" s="13" t="s">
        <v>102</v>
      </c>
      <c r="D15" s="13" t="s">
        <v>70</v>
      </c>
      <c r="E15" s="19">
        <v>0</v>
      </c>
      <c r="F15" s="21" t="s">
        <v>7</v>
      </c>
      <c r="G15" s="20">
        <v>5</v>
      </c>
    </row>
    <row r="16" spans="1:26" ht="12.75" customHeight="1" x14ac:dyDescent="0.2"/>
    <row r="17" spans="1:26" ht="12.75" customHeight="1" x14ac:dyDescent="0.2">
      <c r="A17" s="101" t="s">
        <v>119</v>
      </c>
      <c r="B17" s="102"/>
      <c r="C17" s="102"/>
      <c r="D17" s="102"/>
      <c r="E17" s="102"/>
      <c r="F17" s="102"/>
      <c r="G17" s="103"/>
      <c r="I17" s="98" t="s">
        <v>120</v>
      </c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7"/>
    </row>
    <row r="18" spans="1:26" ht="12.75" customHeight="1" x14ac:dyDescent="0.2">
      <c r="A18" s="12" t="s">
        <v>35</v>
      </c>
      <c r="B18" s="12" t="s">
        <v>61</v>
      </c>
      <c r="C18" s="12" t="s">
        <v>2</v>
      </c>
      <c r="D18" s="12" t="s">
        <v>3</v>
      </c>
      <c r="E18" s="87" t="s">
        <v>4</v>
      </c>
      <c r="F18" s="87"/>
      <c r="G18" s="87"/>
      <c r="I18" s="12" t="s">
        <v>26</v>
      </c>
      <c r="J18" s="87" t="s">
        <v>18</v>
      </c>
      <c r="K18" s="87"/>
      <c r="L18" s="87"/>
      <c r="M18" s="87" t="s">
        <v>19</v>
      </c>
      <c r="N18" s="87"/>
      <c r="O18" s="87"/>
      <c r="P18" s="87" t="s">
        <v>20</v>
      </c>
      <c r="Q18" s="87"/>
      <c r="R18" s="87"/>
      <c r="S18" s="87" t="s">
        <v>33</v>
      </c>
      <c r="T18" s="87"/>
      <c r="U18" s="87"/>
      <c r="V18" s="87" t="s">
        <v>21</v>
      </c>
      <c r="W18" s="87"/>
      <c r="X18" s="87"/>
      <c r="Y18" s="72" t="s">
        <v>22</v>
      </c>
      <c r="Z18" s="72" t="s">
        <v>23</v>
      </c>
    </row>
    <row r="19" spans="1:26" x14ac:dyDescent="0.2">
      <c r="A19" s="18">
        <v>2</v>
      </c>
      <c r="B19" s="18">
        <v>2</v>
      </c>
      <c r="C19" s="13" t="s">
        <v>8</v>
      </c>
      <c r="D19" s="13" t="s">
        <v>78</v>
      </c>
      <c r="E19" s="5">
        <v>3</v>
      </c>
      <c r="F19" s="4" t="s">
        <v>7</v>
      </c>
      <c r="G19" s="8">
        <v>1</v>
      </c>
      <c r="I19" s="13" t="s">
        <v>8</v>
      </c>
      <c r="J19" s="5">
        <v>3</v>
      </c>
      <c r="K19" s="4" t="s">
        <v>7</v>
      </c>
      <c r="L19" s="38">
        <v>1</v>
      </c>
      <c r="M19" s="5">
        <v>1</v>
      </c>
      <c r="N19" s="4" t="s">
        <v>7</v>
      </c>
      <c r="O19" s="38">
        <v>0</v>
      </c>
      <c r="P19" s="5">
        <v>0</v>
      </c>
      <c r="Q19" s="4" t="s">
        <v>7</v>
      </c>
      <c r="R19" s="38">
        <v>0</v>
      </c>
      <c r="S19" s="5">
        <v>3</v>
      </c>
      <c r="T19" s="4" t="s">
        <v>7</v>
      </c>
      <c r="U19" s="38">
        <v>0</v>
      </c>
      <c r="V19" s="19">
        <f>J19+M19+P19+S19</f>
        <v>7</v>
      </c>
      <c r="W19" s="21" t="s">
        <v>7</v>
      </c>
      <c r="X19" s="20">
        <f>L19+O19+R19+U19</f>
        <v>1</v>
      </c>
      <c r="Y19" s="18">
        <f>IF(J19&gt;L19,3,IF(J19=L19,1,0))+IF(M19&gt;O19,3,IF(M19=O19,1,0))+IF(P19&gt;R19,3,IF(P19=R19,1,0))+IF(S19&gt;U19,3,IF(S19=U19,1,0))</f>
        <v>10</v>
      </c>
      <c r="Z19" s="18">
        <v>1</v>
      </c>
    </row>
    <row r="20" spans="1:26" x14ac:dyDescent="0.2">
      <c r="A20" s="18">
        <v>4</v>
      </c>
      <c r="B20" s="18">
        <v>2</v>
      </c>
      <c r="C20" s="13" t="s">
        <v>77</v>
      </c>
      <c r="D20" s="13" t="s">
        <v>59</v>
      </c>
      <c r="E20" s="19">
        <v>2</v>
      </c>
      <c r="F20" s="21" t="s">
        <v>7</v>
      </c>
      <c r="G20" s="20">
        <v>0</v>
      </c>
      <c r="I20" s="13" t="s">
        <v>78</v>
      </c>
      <c r="J20" s="19">
        <v>1</v>
      </c>
      <c r="K20" s="21" t="s">
        <v>7</v>
      </c>
      <c r="L20" s="20">
        <v>3</v>
      </c>
      <c r="M20" s="32">
        <v>3</v>
      </c>
      <c r="N20" s="21" t="s">
        <v>7</v>
      </c>
      <c r="O20" s="20">
        <v>0</v>
      </c>
      <c r="P20" s="32">
        <v>8</v>
      </c>
      <c r="Q20" s="21" t="s">
        <v>7</v>
      </c>
      <c r="R20" s="20">
        <v>0</v>
      </c>
      <c r="S20" s="32">
        <v>2</v>
      </c>
      <c r="T20" s="21" t="s">
        <v>7</v>
      </c>
      <c r="U20" s="20">
        <v>0</v>
      </c>
      <c r="V20" s="19">
        <f>J20+M20+P20+S20</f>
        <v>14</v>
      </c>
      <c r="W20" s="21" t="s">
        <v>7</v>
      </c>
      <c r="X20" s="20">
        <f>L20+O20+R20+U20</f>
        <v>3</v>
      </c>
      <c r="Y20" s="18">
        <f>IF(J20&gt;L20,3,IF(J20=L20,1,0))+IF(M20&gt;O20,3,IF(M20=O20,1,0))+IF(P20&gt;R20,3,IF(P20=R20,1,0))+IF(S20&gt;U20,3,IF(S20=U20,1,0))</f>
        <v>9</v>
      </c>
      <c r="Z20" s="18">
        <v>2</v>
      </c>
    </row>
    <row r="21" spans="1:26" x14ac:dyDescent="0.2">
      <c r="A21" s="18">
        <v>6</v>
      </c>
      <c r="B21" s="18">
        <v>2</v>
      </c>
      <c r="C21" s="13" t="s">
        <v>75</v>
      </c>
      <c r="D21" s="13" t="s">
        <v>8</v>
      </c>
      <c r="E21" s="5">
        <v>0</v>
      </c>
      <c r="F21" s="4" t="s">
        <v>7</v>
      </c>
      <c r="G21" s="8">
        <v>1</v>
      </c>
      <c r="I21" s="13" t="s">
        <v>77</v>
      </c>
      <c r="J21" s="5">
        <v>2</v>
      </c>
      <c r="K21" s="4" t="s">
        <v>7</v>
      </c>
      <c r="L21" s="8">
        <v>0</v>
      </c>
      <c r="M21" s="5">
        <v>0</v>
      </c>
      <c r="N21" s="4" t="s">
        <v>7</v>
      </c>
      <c r="O21" s="8">
        <v>3</v>
      </c>
      <c r="P21" s="5">
        <v>0</v>
      </c>
      <c r="Q21" s="4" t="s">
        <v>7</v>
      </c>
      <c r="R21" s="8">
        <v>0</v>
      </c>
      <c r="S21" s="5">
        <v>2</v>
      </c>
      <c r="T21" s="4" t="s">
        <v>7</v>
      </c>
      <c r="U21" s="8">
        <v>2</v>
      </c>
      <c r="V21" s="19">
        <f>J21+M21+P21+S21</f>
        <v>4</v>
      </c>
      <c r="W21" s="21" t="s">
        <v>7</v>
      </c>
      <c r="X21" s="20">
        <f>L21+O21+R21+U21</f>
        <v>5</v>
      </c>
      <c r="Y21" s="18">
        <f>IF(J21&gt;L21,3,IF(J21=L21,1,0))+IF(M21&gt;O21,3,IF(M21=O21,1,0))+IF(P21&gt;R21,3,IF(P21=R21,1,0))+IF(S21&gt;U21,3,IF(S21=U21,1,0))</f>
        <v>5</v>
      </c>
      <c r="Z21" s="18">
        <v>3</v>
      </c>
    </row>
    <row r="22" spans="1:26" x14ac:dyDescent="0.2">
      <c r="A22" s="18">
        <v>8</v>
      </c>
      <c r="B22" s="18">
        <v>2</v>
      </c>
      <c r="C22" s="13" t="s">
        <v>78</v>
      </c>
      <c r="D22" s="13" t="s">
        <v>77</v>
      </c>
      <c r="E22" s="19">
        <v>3</v>
      </c>
      <c r="F22" s="21" t="s">
        <v>7</v>
      </c>
      <c r="G22" s="20">
        <v>0</v>
      </c>
      <c r="I22" s="13" t="s">
        <v>75</v>
      </c>
      <c r="J22" s="19">
        <v>0</v>
      </c>
      <c r="K22" s="21" t="s">
        <v>7</v>
      </c>
      <c r="L22" s="20">
        <v>1</v>
      </c>
      <c r="M22" s="32">
        <v>2</v>
      </c>
      <c r="N22" s="21" t="s">
        <v>7</v>
      </c>
      <c r="O22" s="20">
        <v>0</v>
      </c>
      <c r="P22" s="32">
        <v>2</v>
      </c>
      <c r="Q22" s="21" t="s">
        <v>7</v>
      </c>
      <c r="R22" s="20">
        <v>2</v>
      </c>
      <c r="S22" s="32">
        <v>0</v>
      </c>
      <c r="T22" s="21" t="s">
        <v>7</v>
      </c>
      <c r="U22" s="20">
        <v>2</v>
      </c>
      <c r="V22" s="19">
        <f>J22+M22+P22+S22</f>
        <v>4</v>
      </c>
      <c r="W22" s="21" t="s">
        <v>7</v>
      </c>
      <c r="X22" s="20">
        <f>L22+O22+R22+U22</f>
        <v>5</v>
      </c>
      <c r="Y22" s="18">
        <f>IF(J22&gt;L22,3,IF(J22=L22,1,0))+IF(M22&gt;O22,3,IF(M22=O22,1,0))+IF(P22&gt;R22,3,IF(P22=R22,1,0))+IF(S22&gt;U22,3,IF(S22=U22,1,0))</f>
        <v>4</v>
      </c>
      <c r="Z22" s="18">
        <v>4</v>
      </c>
    </row>
    <row r="23" spans="1:26" x14ac:dyDescent="0.2">
      <c r="A23" s="18">
        <v>10</v>
      </c>
      <c r="B23" s="18">
        <v>2</v>
      </c>
      <c r="C23" s="13" t="s">
        <v>59</v>
      </c>
      <c r="D23" s="13" t="s">
        <v>75</v>
      </c>
      <c r="E23" s="5">
        <v>0</v>
      </c>
      <c r="F23" s="4" t="s">
        <v>7</v>
      </c>
      <c r="G23" s="8">
        <v>2</v>
      </c>
      <c r="I23" s="13" t="s">
        <v>59</v>
      </c>
      <c r="J23" s="19">
        <v>0</v>
      </c>
      <c r="K23" s="21" t="s">
        <v>7</v>
      </c>
      <c r="L23" s="20">
        <v>2</v>
      </c>
      <c r="M23" s="32">
        <v>0</v>
      </c>
      <c r="N23" s="21" t="s">
        <v>7</v>
      </c>
      <c r="O23" s="20">
        <v>2</v>
      </c>
      <c r="P23" s="32">
        <v>0</v>
      </c>
      <c r="Q23" s="21" t="s">
        <v>7</v>
      </c>
      <c r="R23" s="20">
        <v>8</v>
      </c>
      <c r="S23" s="32">
        <v>0</v>
      </c>
      <c r="T23" s="21" t="s">
        <v>7</v>
      </c>
      <c r="U23" s="20">
        <v>3</v>
      </c>
      <c r="V23" s="19">
        <f>J23+M23+P23+S23</f>
        <v>0</v>
      </c>
      <c r="W23" s="21" t="s">
        <v>7</v>
      </c>
      <c r="X23" s="20">
        <f>L23+O23+R23+U23</f>
        <v>15</v>
      </c>
      <c r="Y23" s="18">
        <f>IF(J23&gt;L23,3,IF(J23=L23,1,0))+IF(M23&gt;O23,3,IF(M23=O23,1,0))+IF(P23&gt;R23,3,IF(P23=R23,1,0))+IF(S23&gt;U23,3,IF(S23=U23,1,0))</f>
        <v>0</v>
      </c>
      <c r="Z23" s="18">
        <v>5</v>
      </c>
    </row>
    <row r="24" spans="1:26" x14ac:dyDescent="0.2">
      <c r="A24" s="18">
        <v>12</v>
      </c>
      <c r="B24" s="18">
        <v>2</v>
      </c>
      <c r="C24" s="13" t="s">
        <v>77</v>
      </c>
      <c r="D24" s="13" t="s">
        <v>8</v>
      </c>
      <c r="E24" s="19">
        <v>0</v>
      </c>
      <c r="F24" s="21" t="s">
        <v>7</v>
      </c>
      <c r="G24" s="20">
        <v>0</v>
      </c>
    </row>
    <row r="25" spans="1:26" x14ac:dyDescent="0.2">
      <c r="A25" s="18">
        <v>14</v>
      </c>
      <c r="B25" s="18">
        <v>2</v>
      </c>
      <c r="C25" s="13" t="s">
        <v>59</v>
      </c>
      <c r="D25" s="13" t="s">
        <v>78</v>
      </c>
      <c r="E25" s="19">
        <v>0</v>
      </c>
      <c r="F25" s="21" t="s">
        <v>7</v>
      </c>
      <c r="G25" s="20">
        <v>8</v>
      </c>
    </row>
    <row r="26" spans="1:26" x14ac:dyDescent="0.2">
      <c r="A26" s="18">
        <v>16</v>
      </c>
      <c r="B26" s="18">
        <v>2</v>
      </c>
      <c r="C26" s="13" t="s">
        <v>75</v>
      </c>
      <c r="D26" s="13" t="s">
        <v>77</v>
      </c>
      <c r="E26" s="19">
        <v>2</v>
      </c>
      <c r="F26" s="21" t="s">
        <v>7</v>
      </c>
      <c r="G26" s="20">
        <v>2</v>
      </c>
    </row>
    <row r="27" spans="1:26" x14ac:dyDescent="0.2">
      <c r="A27" s="18">
        <v>18</v>
      </c>
      <c r="B27" s="18">
        <v>2</v>
      </c>
      <c r="C27" s="13" t="s">
        <v>8</v>
      </c>
      <c r="D27" s="13" t="s">
        <v>59</v>
      </c>
      <c r="E27" s="19">
        <v>3</v>
      </c>
      <c r="F27" s="21" t="s">
        <v>7</v>
      </c>
      <c r="G27" s="20">
        <v>0</v>
      </c>
    </row>
    <row r="28" spans="1:26" x14ac:dyDescent="0.2">
      <c r="A28" s="18">
        <v>20</v>
      </c>
      <c r="B28" s="18">
        <v>2</v>
      </c>
      <c r="C28" s="13" t="s">
        <v>78</v>
      </c>
      <c r="D28" s="13" t="s">
        <v>75</v>
      </c>
      <c r="E28" s="19">
        <v>2</v>
      </c>
      <c r="F28" s="21" t="s">
        <v>7</v>
      </c>
      <c r="G28" s="20">
        <v>0</v>
      </c>
    </row>
    <row r="30" spans="1:26" x14ac:dyDescent="0.2">
      <c r="A30" s="98" t="s">
        <v>118</v>
      </c>
      <c r="B30" s="99"/>
      <c r="C30" s="99"/>
      <c r="D30" s="99"/>
      <c r="E30" s="99"/>
      <c r="F30" s="99"/>
      <c r="G30" s="100"/>
      <c r="I30" s="98" t="s">
        <v>25</v>
      </c>
      <c r="J30" s="99"/>
      <c r="K30" s="99"/>
      <c r="L30" s="99"/>
      <c r="M30" s="99"/>
      <c r="N30" s="99"/>
      <c r="O30" s="100"/>
    </row>
    <row r="31" spans="1:26" x14ac:dyDescent="0.2">
      <c r="A31" s="12" t="s">
        <v>35</v>
      </c>
      <c r="B31" s="13" t="s">
        <v>13</v>
      </c>
      <c r="C31" s="12" t="s">
        <v>2</v>
      </c>
      <c r="D31" s="12" t="s">
        <v>3</v>
      </c>
      <c r="E31" s="87" t="s">
        <v>4</v>
      </c>
      <c r="F31" s="87"/>
      <c r="G31" s="87"/>
      <c r="I31" s="12" t="s">
        <v>61</v>
      </c>
      <c r="J31" s="96" t="s">
        <v>26</v>
      </c>
      <c r="K31" s="96"/>
      <c r="L31" s="96"/>
      <c r="M31" s="96"/>
      <c r="N31" s="96"/>
      <c r="O31" s="96"/>
    </row>
    <row r="32" spans="1:26" x14ac:dyDescent="0.2">
      <c r="A32" s="44">
        <v>21</v>
      </c>
      <c r="B32" s="44" t="s">
        <v>62</v>
      </c>
      <c r="C32" s="13" t="s">
        <v>70</v>
      </c>
      <c r="D32" s="13" t="s">
        <v>78</v>
      </c>
      <c r="E32" s="5">
        <v>3</v>
      </c>
      <c r="F32" s="4" t="s">
        <v>7</v>
      </c>
      <c r="G32" s="8">
        <v>5</v>
      </c>
      <c r="H32" s="65" t="s">
        <v>68</v>
      </c>
      <c r="I32" s="13" t="s">
        <v>80</v>
      </c>
      <c r="J32" s="92" t="s">
        <v>78</v>
      </c>
      <c r="K32" s="92"/>
      <c r="L32" s="92"/>
      <c r="M32" s="92"/>
      <c r="N32" s="92"/>
      <c r="O32" s="92"/>
    </row>
    <row r="33" spans="1:15" ht="12.75" customHeight="1" x14ac:dyDescent="0.2">
      <c r="A33" s="18">
        <v>22</v>
      </c>
      <c r="B33" s="18" t="s">
        <v>63</v>
      </c>
      <c r="C33" s="13" t="s">
        <v>8</v>
      </c>
      <c r="D33" s="13" t="s">
        <v>103</v>
      </c>
      <c r="E33" s="19">
        <v>1</v>
      </c>
      <c r="F33" s="21" t="s">
        <v>7</v>
      </c>
      <c r="G33" s="20">
        <v>0</v>
      </c>
      <c r="I33" s="13" t="s">
        <v>81</v>
      </c>
      <c r="J33" s="92" t="str">
        <f>D41</f>
        <v>Hauptstraße</v>
      </c>
      <c r="K33" s="92"/>
      <c r="L33" s="92"/>
      <c r="M33" s="92"/>
      <c r="N33" s="92"/>
      <c r="O33" s="92"/>
    </row>
    <row r="34" spans="1:15" x14ac:dyDescent="0.2">
      <c r="A34" s="104" t="s">
        <v>123</v>
      </c>
      <c r="B34" s="104"/>
      <c r="C34" s="104"/>
      <c r="D34" s="104"/>
      <c r="E34" s="104"/>
      <c r="F34" s="104"/>
      <c r="G34" s="104"/>
      <c r="I34" s="13" t="s">
        <v>82</v>
      </c>
      <c r="J34" s="92" t="s">
        <v>103</v>
      </c>
      <c r="K34" s="92"/>
      <c r="L34" s="92"/>
      <c r="M34" s="92"/>
      <c r="N34" s="92"/>
      <c r="O34" s="92"/>
    </row>
    <row r="35" spans="1:15" ht="12.75" customHeight="1" x14ac:dyDescent="0.2">
      <c r="A35" s="44">
        <v>23</v>
      </c>
      <c r="B35" s="44" t="s">
        <v>106</v>
      </c>
      <c r="C35" s="41" t="s">
        <v>10</v>
      </c>
      <c r="D35" s="41" t="s">
        <v>59</v>
      </c>
      <c r="E35" s="5">
        <v>4</v>
      </c>
      <c r="F35" s="4" t="s">
        <v>7</v>
      </c>
      <c r="G35" s="8">
        <v>2</v>
      </c>
      <c r="H35" s="65" t="s">
        <v>68</v>
      </c>
      <c r="I35" s="13" t="s">
        <v>83</v>
      </c>
      <c r="J35" s="92" t="s">
        <v>70</v>
      </c>
      <c r="K35" s="92"/>
      <c r="L35" s="92"/>
      <c r="M35" s="92"/>
      <c r="N35" s="92"/>
      <c r="O35" s="92"/>
    </row>
    <row r="36" spans="1:15" ht="12.75" customHeight="1" x14ac:dyDescent="0.2">
      <c r="A36" s="18">
        <v>24</v>
      </c>
      <c r="B36" s="18" t="s">
        <v>64</v>
      </c>
      <c r="C36" s="13" t="s">
        <v>104</v>
      </c>
      <c r="D36" s="13" t="s">
        <v>75</v>
      </c>
      <c r="E36" s="19">
        <v>1</v>
      </c>
      <c r="F36" s="21" t="s">
        <v>7</v>
      </c>
      <c r="G36" s="20">
        <v>2</v>
      </c>
      <c r="I36" s="13" t="s">
        <v>84</v>
      </c>
      <c r="J36" s="92" t="s">
        <v>77</v>
      </c>
      <c r="K36" s="92"/>
      <c r="L36" s="92"/>
      <c r="M36" s="92"/>
      <c r="N36" s="92"/>
      <c r="O36" s="92"/>
    </row>
    <row r="37" spans="1:15" x14ac:dyDescent="0.2">
      <c r="A37" s="104" t="s">
        <v>124</v>
      </c>
      <c r="B37" s="104"/>
      <c r="C37" s="104"/>
      <c r="D37" s="104"/>
      <c r="E37" s="104"/>
      <c r="F37" s="104"/>
      <c r="G37" s="104"/>
      <c r="I37" s="13" t="s">
        <v>85</v>
      </c>
      <c r="J37" s="92" t="s">
        <v>102</v>
      </c>
      <c r="K37" s="92"/>
      <c r="L37" s="92"/>
      <c r="M37" s="92"/>
      <c r="N37" s="92"/>
      <c r="O37" s="92"/>
    </row>
    <row r="38" spans="1:15" x14ac:dyDescent="0.2">
      <c r="A38" s="44">
        <v>25</v>
      </c>
      <c r="B38" s="44" t="s">
        <v>65</v>
      </c>
      <c r="C38" s="41" t="s">
        <v>102</v>
      </c>
      <c r="D38" s="41" t="s">
        <v>77</v>
      </c>
      <c r="E38" s="5">
        <v>0</v>
      </c>
      <c r="F38" s="4" t="s">
        <v>7</v>
      </c>
      <c r="G38" s="8">
        <v>1</v>
      </c>
      <c r="I38" s="13" t="s">
        <v>86</v>
      </c>
      <c r="J38" s="92" t="s">
        <v>75</v>
      </c>
      <c r="K38" s="92"/>
      <c r="L38" s="92"/>
      <c r="M38" s="92"/>
      <c r="N38" s="92"/>
      <c r="O38" s="92"/>
    </row>
    <row r="39" spans="1:15" x14ac:dyDescent="0.2">
      <c r="A39" s="18">
        <v>26</v>
      </c>
      <c r="B39" s="18" t="s">
        <v>107</v>
      </c>
      <c r="C39" s="13" t="s">
        <v>70</v>
      </c>
      <c r="D39" s="13" t="s">
        <v>103</v>
      </c>
      <c r="E39" s="19">
        <v>0</v>
      </c>
      <c r="F39" s="21" t="s">
        <v>7</v>
      </c>
      <c r="G39" s="20">
        <v>2</v>
      </c>
      <c r="I39" s="13" t="s">
        <v>93</v>
      </c>
      <c r="J39" s="92" t="s">
        <v>104</v>
      </c>
      <c r="K39" s="92"/>
      <c r="L39" s="92"/>
      <c r="M39" s="92"/>
      <c r="N39" s="92"/>
      <c r="O39" s="92"/>
    </row>
    <row r="40" spans="1:15" ht="12.75" customHeight="1" x14ac:dyDescent="0.2">
      <c r="A40" s="98" t="s">
        <v>125</v>
      </c>
      <c r="B40" s="99"/>
      <c r="C40" s="99"/>
      <c r="D40" s="99"/>
      <c r="E40" s="99"/>
      <c r="F40" s="99"/>
      <c r="G40" s="100"/>
      <c r="I40" s="13" t="s">
        <v>96</v>
      </c>
      <c r="J40" s="92" t="s">
        <v>10</v>
      </c>
      <c r="K40" s="92"/>
      <c r="L40" s="92"/>
      <c r="M40" s="92"/>
      <c r="N40" s="92"/>
      <c r="O40" s="92"/>
    </row>
    <row r="41" spans="1:15" ht="12.75" customHeight="1" x14ac:dyDescent="0.2">
      <c r="A41" s="18">
        <v>27</v>
      </c>
      <c r="B41" s="18" t="s">
        <v>108</v>
      </c>
      <c r="C41" s="13" t="s">
        <v>78</v>
      </c>
      <c r="D41" s="13" t="s">
        <v>8</v>
      </c>
      <c r="E41" s="19">
        <v>1</v>
      </c>
      <c r="F41" s="21" t="s">
        <v>7</v>
      </c>
      <c r="G41" s="20">
        <v>0</v>
      </c>
      <c r="I41" s="13" t="s">
        <v>109</v>
      </c>
      <c r="J41" s="92" t="s">
        <v>59</v>
      </c>
      <c r="K41" s="92"/>
      <c r="L41" s="92"/>
      <c r="M41" s="92"/>
      <c r="N41" s="92"/>
      <c r="O41" s="92"/>
    </row>
    <row r="42" spans="1:15" x14ac:dyDescent="0.2">
      <c r="A42" s="3"/>
      <c r="B42" s="3"/>
      <c r="C42" s="3"/>
      <c r="D42" s="3"/>
      <c r="E42" s="5"/>
      <c r="F42" s="4"/>
      <c r="G42" s="6"/>
    </row>
    <row r="43" spans="1:15" x14ac:dyDescent="0.2">
      <c r="A43" s="3"/>
      <c r="B43" s="3"/>
      <c r="C43" s="3"/>
      <c r="D43" s="3"/>
      <c r="E43" s="5"/>
      <c r="F43" s="4"/>
      <c r="G43" s="6"/>
    </row>
    <row r="44" spans="1:15" x14ac:dyDescent="0.2">
      <c r="A44" s="3"/>
      <c r="B44" s="3"/>
      <c r="C44" s="3"/>
      <c r="D44" s="3"/>
      <c r="E44" s="5"/>
      <c r="F44" s="4"/>
      <c r="G44" s="6"/>
    </row>
    <row r="45" spans="1:15" x14ac:dyDescent="0.2">
      <c r="A45" s="3"/>
      <c r="B45" s="3"/>
      <c r="C45" s="3"/>
      <c r="D45" s="3"/>
      <c r="E45" s="5"/>
      <c r="F45" s="4"/>
      <c r="G45" s="6"/>
    </row>
  </sheetData>
  <mergeCells count="35">
    <mergeCell ref="A40:G40"/>
    <mergeCell ref="A37:G37"/>
    <mergeCell ref="J38:O38"/>
    <mergeCell ref="J34:O34"/>
    <mergeCell ref="J37:O37"/>
    <mergeCell ref="J35:O35"/>
    <mergeCell ref="E18:G18"/>
    <mergeCell ref="A30:G30"/>
    <mergeCell ref="J32:O32"/>
    <mergeCell ref="E31:G31"/>
    <mergeCell ref="I30:O30"/>
    <mergeCell ref="J31:O31"/>
    <mergeCell ref="S5:U5"/>
    <mergeCell ref="V5:X5"/>
    <mergeCell ref="V18:X18"/>
    <mergeCell ref="J41:O41"/>
    <mergeCell ref="J40:O40"/>
    <mergeCell ref="J33:O33"/>
    <mergeCell ref="S18:U18"/>
    <mergeCell ref="J39:O39"/>
    <mergeCell ref="J18:L18"/>
    <mergeCell ref="M18:O18"/>
    <mergeCell ref="P18:R18"/>
    <mergeCell ref="A1:Z1"/>
    <mergeCell ref="A2:Z2"/>
    <mergeCell ref="A4:G4"/>
    <mergeCell ref="I4:Z4"/>
    <mergeCell ref="A17:G17"/>
    <mergeCell ref="E5:G5"/>
    <mergeCell ref="J5:L5"/>
    <mergeCell ref="M5:O5"/>
    <mergeCell ref="I17:Z17"/>
    <mergeCell ref="P5:R5"/>
    <mergeCell ref="J36:O36"/>
    <mergeCell ref="A34:G34"/>
  </mergeCells>
  <phoneticPr fontId="4" type="noConversion"/>
  <printOptions horizontalCentered="1"/>
  <pageMargins left="0.39370078740157483" right="0.39370078740157483" top="0.98425196850393704" bottom="0.39370078740157483" header="0.78740157480314965" footer="0.39370078740157483"/>
  <pageSetup paperSize="9" scale="141" orientation="portrait" horizontalDpi="4294967293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Z45"/>
  <sheetViews>
    <sheetView zoomScale="85" zoomScaleNormal="100" zoomScaleSheetLayoutView="85" workbookViewId="0">
      <selection activeCell="C7" sqref="C7"/>
    </sheetView>
  </sheetViews>
  <sheetFormatPr baseColWidth="10" defaultRowHeight="12.75" x14ac:dyDescent="0.2"/>
  <cols>
    <col min="1" max="2" width="8.7109375" style="65" customWidth="1"/>
    <col min="3" max="4" width="15.7109375" style="65" customWidth="1"/>
    <col min="5" max="5" width="3.7109375" style="65" customWidth="1"/>
    <col min="6" max="6" width="1.7109375" style="65" customWidth="1"/>
    <col min="7" max="7" width="3.7109375" style="65" customWidth="1"/>
    <col min="8" max="8" width="8.7109375" style="65" customWidth="1"/>
    <col min="9" max="9" width="15.7109375" style="65" customWidth="1"/>
    <col min="10" max="10" width="3.7109375" style="65" customWidth="1"/>
    <col min="11" max="11" width="1.7109375" style="65" customWidth="1"/>
    <col min="12" max="13" width="3.7109375" style="65" customWidth="1"/>
    <col min="14" max="14" width="1.7109375" style="65" customWidth="1"/>
    <col min="15" max="16" width="3.7109375" style="65" customWidth="1"/>
    <col min="17" max="17" width="1.7109375" style="65" customWidth="1"/>
    <col min="18" max="19" width="3.7109375" style="65" customWidth="1"/>
    <col min="20" max="20" width="1.7109375" style="65" customWidth="1"/>
    <col min="21" max="22" width="3.7109375" style="65" customWidth="1"/>
    <col min="23" max="23" width="1.7109375" style="65" customWidth="1"/>
    <col min="24" max="24" width="3.7109375" style="65" customWidth="1"/>
    <col min="25" max="25" width="5.7109375" style="65" customWidth="1"/>
    <col min="26" max="26" width="3.7109375" style="65" customWidth="1"/>
    <col min="27" max="16384" width="11.42578125" style="71"/>
  </cols>
  <sheetData>
    <row r="1" spans="1:26" ht="12.75" customHeight="1" x14ac:dyDescent="0.2">
      <c r="A1" s="104" t="s">
        <v>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26" ht="12.75" customHeight="1" x14ac:dyDescent="0.2">
      <c r="A2" s="92" t="s">
        <v>112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4" spans="1:26" x14ac:dyDescent="0.2">
      <c r="A4" s="101" t="s">
        <v>122</v>
      </c>
      <c r="B4" s="102"/>
      <c r="C4" s="102"/>
      <c r="D4" s="102"/>
      <c r="E4" s="102"/>
      <c r="F4" s="102"/>
      <c r="G4" s="103"/>
      <c r="I4" s="98" t="s">
        <v>121</v>
      </c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100"/>
    </row>
    <row r="5" spans="1:26" x14ac:dyDescent="0.2">
      <c r="A5" s="12" t="s">
        <v>35</v>
      </c>
      <c r="B5" s="12" t="s">
        <v>61</v>
      </c>
      <c r="C5" s="12" t="s">
        <v>2</v>
      </c>
      <c r="D5" s="12" t="s">
        <v>3</v>
      </c>
      <c r="E5" s="87" t="s">
        <v>4</v>
      </c>
      <c r="F5" s="87"/>
      <c r="G5" s="87"/>
      <c r="I5" s="12" t="s">
        <v>26</v>
      </c>
      <c r="J5" s="87" t="s">
        <v>18</v>
      </c>
      <c r="K5" s="87"/>
      <c r="L5" s="87"/>
      <c r="M5" s="87" t="s">
        <v>19</v>
      </c>
      <c r="N5" s="87"/>
      <c r="O5" s="87"/>
      <c r="P5" s="87" t="s">
        <v>20</v>
      </c>
      <c r="Q5" s="87"/>
      <c r="R5" s="87"/>
      <c r="S5" s="87" t="s">
        <v>33</v>
      </c>
      <c r="T5" s="87"/>
      <c r="U5" s="87"/>
      <c r="V5" s="87" t="s">
        <v>21</v>
      </c>
      <c r="W5" s="87"/>
      <c r="X5" s="87"/>
      <c r="Y5" s="72" t="s">
        <v>22</v>
      </c>
      <c r="Z5" s="72" t="s">
        <v>23</v>
      </c>
    </row>
    <row r="6" spans="1:26" ht="12.75" customHeight="1" x14ac:dyDescent="0.2">
      <c r="A6" s="18">
        <v>1</v>
      </c>
      <c r="B6" s="18">
        <v>1</v>
      </c>
      <c r="C6" s="13" t="s">
        <v>75</v>
      </c>
      <c r="D6" s="13" t="s">
        <v>78</v>
      </c>
      <c r="E6" s="5">
        <v>0</v>
      </c>
      <c r="F6" s="4" t="s">
        <v>7</v>
      </c>
      <c r="G6" s="8">
        <v>2</v>
      </c>
      <c r="I6" s="13" t="s">
        <v>77</v>
      </c>
      <c r="J6" s="5">
        <v>4</v>
      </c>
      <c r="K6" s="4" t="s">
        <v>7</v>
      </c>
      <c r="L6" s="38">
        <v>0</v>
      </c>
      <c r="M6" s="5">
        <v>0</v>
      </c>
      <c r="N6" s="4" t="s">
        <v>7</v>
      </c>
      <c r="O6" s="38">
        <v>0</v>
      </c>
      <c r="P6" s="5">
        <v>2</v>
      </c>
      <c r="Q6" s="4" t="s">
        <v>7</v>
      </c>
      <c r="R6" s="38">
        <v>0</v>
      </c>
      <c r="S6" s="5">
        <v>4</v>
      </c>
      <c r="T6" s="4" t="s">
        <v>7</v>
      </c>
      <c r="U6" s="38">
        <v>1</v>
      </c>
      <c r="V6" s="19">
        <f>J6+M6+P6+S6</f>
        <v>10</v>
      </c>
      <c r="W6" s="21" t="s">
        <v>7</v>
      </c>
      <c r="X6" s="20">
        <f>L6+O6+R6+U6</f>
        <v>1</v>
      </c>
      <c r="Y6" s="18">
        <f>IF(J6&gt;L6,3,IF(J6=L6,1,0))+IF(M6&gt;O6,3,IF(M6=O6,1,0))+IF(P6&gt;R6,3,IF(P6=R6,1,0))+IF(S6&gt;U6,3,IF(S6=U6,1,0))</f>
        <v>10</v>
      </c>
      <c r="Z6" s="18">
        <v>1</v>
      </c>
    </row>
    <row r="7" spans="1:26" ht="12.75" customHeight="1" x14ac:dyDescent="0.2">
      <c r="A7" s="18">
        <v>3</v>
      </c>
      <c r="B7" s="18">
        <v>1</v>
      </c>
      <c r="C7" s="13" t="s">
        <v>60</v>
      </c>
      <c r="D7" s="13" t="s">
        <v>77</v>
      </c>
      <c r="E7" s="19">
        <v>0</v>
      </c>
      <c r="F7" s="21" t="s">
        <v>7</v>
      </c>
      <c r="G7" s="20">
        <v>4</v>
      </c>
      <c r="I7" s="13" t="s">
        <v>78</v>
      </c>
      <c r="J7" s="19">
        <v>2</v>
      </c>
      <c r="K7" s="21" t="s">
        <v>7</v>
      </c>
      <c r="L7" s="20">
        <v>0</v>
      </c>
      <c r="M7" s="32">
        <v>4</v>
      </c>
      <c r="N7" s="21" t="s">
        <v>7</v>
      </c>
      <c r="O7" s="20">
        <v>0</v>
      </c>
      <c r="P7" s="32">
        <v>0</v>
      </c>
      <c r="Q7" s="21" t="s">
        <v>7</v>
      </c>
      <c r="R7" s="20">
        <v>2</v>
      </c>
      <c r="S7" s="32">
        <v>1</v>
      </c>
      <c r="T7" s="21" t="s">
        <v>7</v>
      </c>
      <c r="U7" s="20">
        <v>0</v>
      </c>
      <c r="V7" s="19">
        <f>J7+M7+P7+S7</f>
        <v>7</v>
      </c>
      <c r="W7" s="21" t="s">
        <v>7</v>
      </c>
      <c r="X7" s="20">
        <f>L7+O7+R7+U7</f>
        <v>2</v>
      </c>
      <c r="Y7" s="18">
        <f>IF(J7&gt;L7,3,IF(J7=L7,1,0))+IF(M7&gt;O7,3,IF(M7=O7,1,0))+IF(P7&gt;R7,3,IF(P7=R7,1,0))+IF(S7&gt;U7,3,IF(S7=U7,1,0))</f>
        <v>9</v>
      </c>
      <c r="Z7" s="18">
        <v>2</v>
      </c>
    </row>
    <row r="8" spans="1:26" x14ac:dyDescent="0.2">
      <c r="A8" s="18">
        <v>5</v>
      </c>
      <c r="B8" s="18">
        <v>1</v>
      </c>
      <c r="C8" s="13" t="s">
        <v>110</v>
      </c>
      <c r="D8" s="13" t="s">
        <v>75</v>
      </c>
      <c r="E8" s="5">
        <v>1</v>
      </c>
      <c r="F8" s="4" t="s">
        <v>7</v>
      </c>
      <c r="G8" s="8">
        <v>0</v>
      </c>
      <c r="I8" s="13" t="s">
        <v>110</v>
      </c>
      <c r="J8" s="5">
        <v>1</v>
      </c>
      <c r="K8" s="4" t="s">
        <v>7</v>
      </c>
      <c r="L8" s="8">
        <v>0</v>
      </c>
      <c r="M8" s="5">
        <v>0</v>
      </c>
      <c r="N8" s="4" t="s">
        <v>7</v>
      </c>
      <c r="O8" s="8">
        <v>0</v>
      </c>
      <c r="P8" s="5">
        <v>1</v>
      </c>
      <c r="Q8" s="4" t="s">
        <v>7</v>
      </c>
      <c r="R8" s="8">
        <v>0</v>
      </c>
      <c r="S8" s="5">
        <v>0</v>
      </c>
      <c r="T8" s="4" t="s">
        <v>7</v>
      </c>
      <c r="U8" s="8">
        <v>1</v>
      </c>
      <c r="V8" s="19">
        <f>J8+M8+P8+S8</f>
        <v>2</v>
      </c>
      <c r="W8" s="21" t="s">
        <v>7</v>
      </c>
      <c r="X8" s="20">
        <f>L8+O8+R8+U8</f>
        <v>1</v>
      </c>
      <c r="Y8" s="18">
        <f>IF(J8&gt;L8,3,IF(J8=L8,1,0))+IF(M8&gt;O8,3,IF(M8=O8,1,0))+IF(P8&gt;R8,3,IF(P8=R8,1,0))+IF(S8&gt;U8,3,IF(S8=U8,1,0))</f>
        <v>7</v>
      </c>
      <c r="Z8" s="18">
        <v>3</v>
      </c>
    </row>
    <row r="9" spans="1:26" x14ac:dyDescent="0.2">
      <c r="A9" s="18">
        <v>7</v>
      </c>
      <c r="B9" s="18">
        <v>1</v>
      </c>
      <c r="C9" s="13" t="s">
        <v>78</v>
      </c>
      <c r="D9" s="13" t="s">
        <v>60</v>
      </c>
      <c r="E9" s="19">
        <v>4</v>
      </c>
      <c r="F9" s="21" t="s">
        <v>7</v>
      </c>
      <c r="G9" s="20">
        <v>0</v>
      </c>
      <c r="I9" s="13" t="s">
        <v>75</v>
      </c>
      <c r="J9" s="19">
        <v>0</v>
      </c>
      <c r="K9" s="21" t="s">
        <v>7</v>
      </c>
      <c r="L9" s="20">
        <v>2</v>
      </c>
      <c r="M9" s="32">
        <v>0</v>
      </c>
      <c r="N9" s="21" t="s">
        <v>7</v>
      </c>
      <c r="O9" s="20">
        <v>1</v>
      </c>
      <c r="P9" s="32">
        <v>1</v>
      </c>
      <c r="Q9" s="21" t="s">
        <v>7</v>
      </c>
      <c r="R9" s="20">
        <v>1</v>
      </c>
      <c r="S9" s="32">
        <v>1</v>
      </c>
      <c r="T9" s="21" t="s">
        <v>7</v>
      </c>
      <c r="U9" s="20">
        <v>4</v>
      </c>
      <c r="V9" s="19">
        <f>J9+M9+P9+S9</f>
        <v>2</v>
      </c>
      <c r="W9" s="21" t="s">
        <v>7</v>
      </c>
      <c r="X9" s="20">
        <f>L9+O9+R9+U9</f>
        <v>8</v>
      </c>
      <c r="Y9" s="18">
        <f>IF(J9&gt;L9,3,IF(J9=L9,1,0))+IF(M9&gt;O9,3,IF(M9=O9,1,0))+IF(P9&gt;R9,3,IF(P9=R9,1,0))+IF(S9&gt;U9,3,IF(S9=U9,1,0))</f>
        <v>1</v>
      </c>
      <c r="Z9" s="18">
        <v>4</v>
      </c>
    </row>
    <row r="10" spans="1:26" x14ac:dyDescent="0.2">
      <c r="A10" s="18">
        <v>9</v>
      </c>
      <c r="B10" s="18">
        <v>1</v>
      </c>
      <c r="C10" s="13" t="s">
        <v>77</v>
      </c>
      <c r="D10" s="13" t="s">
        <v>110</v>
      </c>
      <c r="E10" s="5">
        <v>0</v>
      </c>
      <c r="F10" s="4" t="s">
        <v>7</v>
      </c>
      <c r="G10" s="8">
        <v>0</v>
      </c>
      <c r="I10" s="13" t="s">
        <v>60</v>
      </c>
      <c r="J10" s="19">
        <v>0</v>
      </c>
      <c r="K10" s="21" t="s">
        <v>7</v>
      </c>
      <c r="L10" s="20">
        <v>4</v>
      </c>
      <c r="M10" s="32">
        <v>0</v>
      </c>
      <c r="N10" s="21" t="s">
        <v>7</v>
      </c>
      <c r="O10" s="20">
        <v>4</v>
      </c>
      <c r="P10" s="32">
        <v>1</v>
      </c>
      <c r="Q10" s="21" t="s">
        <v>7</v>
      </c>
      <c r="R10" s="20">
        <v>1</v>
      </c>
      <c r="S10" s="32">
        <v>0</v>
      </c>
      <c r="T10" s="21" t="s">
        <v>7</v>
      </c>
      <c r="U10" s="20">
        <v>1</v>
      </c>
      <c r="V10" s="19">
        <f>J10+M10+P10+S10</f>
        <v>1</v>
      </c>
      <c r="W10" s="21" t="s">
        <v>7</v>
      </c>
      <c r="X10" s="20">
        <f>L10+O10+R10+U10</f>
        <v>10</v>
      </c>
      <c r="Y10" s="18">
        <f>IF(J10&gt;L10,3,IF(J10=L10,1,0))+IF(M10&gt;O10,3,IF(M10=O10,1,0))+IF(P10&gt;R10,3,IF(P10=R10,1,0))+IF(S10&gt;U10,3,IF(S10=U10,1,0))</f>
        <v>1</v>
      </c>
      <c r="Z10" s="18">
        <v>5</v>
      </c>
    </row>
    <row r="11" spans="1:26" ht="12.75" customHeight="1" x14ac:dyDescent="0.2">
      <c r="A11" s="18">
        <v>11</v>
      </c>
      <c r="B11" s="18">
        <v>1</v>
      </c>
      <c r="C11" s="13" t="s">
        <v>60</v>
      </c>
      <c r="D11" s="13" t="s">
        <v>75</v>
      </c>
      <c r="E11" s="19">
        <v>1</v>
      </c>
      <c r="F11" s="21" t="s">
        <v>7</v>
      </c>
      <c r="G11" s="20">
        <v>1</v>
      </c>
    </row>
    <row r="12" spans="1:26" ht="12.75" customHeight="1" x14ac:dyDescent="0.2">
      <c r="A12" s="18">
        <v>13</v>
      </c>
      <c r="B12" s="18">
        <v>1</v>
      </c>
      <c r="C12" s="13" t="s">
        <v>77</v>
      </c>
      <c r="D12" s="13" t="s">
        <v>78</v>
      </c>
      <c r="E12" s="19">
        <v>2</v>
      </c>
      <c r="F12" s="21" t="s">
        <v>7</v>
      </c>
      <c r="G12" s="20">
        <v>0</v>
      </c>
    </row>
    <row r="13" spans="1:26" x14ac:dyDescent="0.2">
      <c r="A13" s="18">
        <v>15</v>
      </c>
      <c r="B13" s="18">
        <v>1</v>
      </c>
      <c r="C13" s="13" t="s">
        <v>110</v>
      </c>
      <c r="D13" s="13" t="s">
        <v>60</v>
      </c>
      <c r="E13" s="19">
        <v>1</v>
      </c>
      <c r="F13" s="21" t="s">
        <v>7</v>
      </c>
      <c r="G13" s="20">
        <v>0</v>
      </c>
    </row>
    <row r="14" spans="1:26" x14ac:dyDescent="0.2">
      <c r="A14" s="18">
        <v>17</v>
      </c>
      <c r="B14" s="18">
        <v>1</v>
      </c>
      <c r="C14" s="13" t="s">
        <v>75</v>
      </c>
      <c r="D14" s="13" t="s">
        <v>77</v>
      </c>
      <c r="E14" s="19">
        <v>1</v>
      </c>
      <c r="F14" s="21" t="s">
        <v>7</v>
      </c>
      <c r="G14" s="20">
        <v>4</v>
      </c>
    </row>
    <row r="15" spans="1:26" x14ac:dyDescent="0.2">
      <c r="A15" s="18">
        <v>19</v>
      </c>
      <c r="B15" s="18">
        <v>1</v>
      </c>
      <c r="C15" s="13" t="s">
        <v>78</v>
      </c>
      <c r="D15" s="13" t="s">
        <v>110</v>
      </c>
      <c r="E15" s="19">
        <v>1</v>
      </c>
      <c r="F15" s="21" t="s">
        <v>7</v>
      </c>
      <c r="G15" s="20">
        <v>0</v>
      </c>
    </row>
    <row r="16" spans="1:26" ht="12.75" customHeight="1" x14ac:dyDescent="0.2"/>
    <row r="17" spans="1:26" ht="12.75" customHeight="1" x14ac:dyDescent="0.2">
      <c r="A17" s="101" t="s">
        <v>119</v>
      </c>
      <c r="B17" s="102"/>
      <c r="C17" s="102"/>
      <c r="D17" s="102"/>
      <c r="E17" s="102"/>
      <c r="F17" s="102"/>
      <c r="G17" s="103"/>
      <c r="I17" s="98" t="s">
        <v>120</v>
      </c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7"/>
    </row>
    <row r="18" spans="1:26" ht="12.75" customHeight="1" x14ac:dyDescent="0.2">
      <c r="A18" s="12" t="s">
        <v>35</v>
      </c>
      <c r="B18" s="12" t="s">
        <v>61</v>
      </c>
      <c r="C18" s="12" t="s">
        <v>2</v>
      </c>
      <c r="D18" s="12" t="s">
        <v>3</v>
      </c>
      <c r="E18" s="87" t="s">
        <v>4</v>
      </c>
      <c r="F18" s="87"/>
      <c r="G18" s="87"/>
      <c r="I18" s="12" t="s">
        <v>26</v>
      </c>
      <c r="J18" s="87" t="s">
        <v>18</v>
      </c>
      <c r="K18" s="87"/>
      <c r="L18" s="87"/>
      <c r="M18" s="87" t="s">
        <v>19</v>
      </c>
      <c r="N18" s="87"/>
      <c r="O18" s="87"/>
      <c r="P18" s="87" t="s">
        <v>20</v>
      </c>
      <c r="Q18" s="87"/>
      <c r="R18" s="87"/>
      <c r="S18" s="87" t="s">
        <v>33</v>
      </c>
      <c r="T18" s="87"/>
      <c r="U18" s="87"/>
      <c r="V18" s="87" t="s">
        <v>21</v>
      </c>
      <c r="W18" s="87"/>
      <c r="X18" s="87"/>
      <c r="Y18" s="72" t="s">
        <v>22</v>
      </c>
      <c r="Z18" s="72" t="s">
        <v>23</v>
      </c>
    </row>
    <row r="19" spans="1:26" x14ac:dyDescent="0.2">
      <c r="A19" s="18">
        <v>2</v>
      </c>
      <c r="B19" s="18">
        <v>2</v>
      </c>
      <c r="C19" s="13" t="s">
        <v>111</v>
      </c>
      <c r="D19" s="13" t="s">
        <v>58</v>
      </c>
      <c r="E19" s="5">
        <v>0</v>
      </c>
      <c r="F19" s="4" t="s">
        <v>7</v>
      </c>
      <c r="G19" s="8">
        <v>0</v>
      </c>
      <c r="I19" s="13" t="s">
        <v>8</v>
      </c>
      <c r="J19" s="5">
        <v>5</v>
      </c>
      <c r="K19" s="4" t="s">
        <v>7</v>
      </c>
      <c r="L19" s="38">
        <v>1</v>
      </c>
      <c r="M19" s="5">
        <v>2</v>
      </c>
      <c r="N19" s="4" t="s">
        <v>7</v>
      </c>
      <c r="O19" s="38">
        <v>0</v>
      </c>
      <c r="P19" s="5">
        <v>2</v>
      </c>
      <c r="Q19" s="4" t="s">
        <v>7</v>
      </c>
      <c r="R19" s="38">
        <v>1</v>
      </c>
      <c r="S19" s="5">
        <v>6</v>
      </c>
      <c r="T19" s="4" t="s">
        <v>7</v>
      </c>
      <c r="U19" s="38">
        <v>1</v>
      </c>
      <c r="V19" s="19">
        <f>J19+M19+P19+S19</f>
        <v>15</v>
      </c>
      <c r="W19" s="21" t="s">
        <v>7</v>
      </c>
      <c r="X19" s="20">
        <f>L19+O19+R19+U19</f>
        <v>3</v>
      </c>
      <c r="Y19" s="18">
        <f>IF(J19&gt;L19,3,IF(J19=L19,1,0))+IF(M19&gt;O19,3,IF(M19=O19,1,0))+IF(P19&gt;R19,3,IF(P19=R19,1,0))+IF(S19&gt;U19,3,IF(S19=U19,1,0))</f>
        <v>12</v>
      </c>
      <c r="Z19" s="18">
        <v>1</v>
      </c>
    </row>
    <row r="20" spans="1:26" x14ac:dyDescent="0.2">
      <c r="A20" s="18">
        <v>4</v>
      </c>
      <c r="B20" s="18">
        <v>2</v>
      </c>
      <c r="C20" s="13" t="s">
        <v>8</v>
      </c>
      <c r="D20" s="13" t="s">
        <v>59</v>
      </c>
      <c r="E20" s="19">
        <v>5</v>
      </c>
      <c r="F20" s="21" t="s">
        <v>7</v>
      </c>
      <c r="G20" s="20">
        <v>1</v>
      </c>
      <c r="I20" s="13" t="s">
        <v>111</v>
      </c>
      <c r="J20" s="19">
        <v>0</v>
      </c>
      <c r="K20" s="21" t="s">
        <v>7</v>
      </c>
      <c r="L20" s="20">
        <v>0</v>
      </c>
      <c r="M20" s="32">
        <v>4</v>
      </c>
      <c r="N20" s="21" t="s">
        <v>7</v>
      </c>
      <c r="O20" s="20">
        <v>0</v>
      </c>
      <c r="P20" s="32">
        <v>1</v>
      </c>
      <c r="Q20" s="21" t="s">
        <v>7</v>
      </c>
      <c r="R20" s="20">
        <v>2</v>
      </c>
      <c r="S20" s="32">
        <v>3</v>
      </c>
      <c r="T20" s="21" t="s">
        <v>7</v>
      </c>
      <c r="U20" s="20">
        <v>1</v>
      </c>
      <c r="V20" s="19">
        <f>J20+M20+P20+S20</f>
        <v>8</v>
      </c>
      <c r="W20" s="21" t="s">
        <v>7</v>
      </c>
      <c r="X20" s="20">
        <f>L20+O20+R20+U20</f>
        <v>3</v>
      </c>
      <c r="Y20" s="18">
        <f>IF(J20&gt;L20,3,IF(J20=L20,1,0))+IF(M20&gt;O20,3,IF(M20=O20,1,0))+IF(P20&gt;R20,3,IF(P20=R20,1,0))+IF(S20&gt;U20,3,IF(S20=U20,1,0))</f>
        <v>7</v>
      </c>
      <c r="Z20" s="18">
        <v>2</v>
      </c>
    </row>
    <row r="21" spans="1:26" x14ac:dyDescent="0.2">
      <c r="A21" s="18">
        <v>6</v>
      </c>
      <c r="B21" s="18">
        <v>2</v>
      </c>
      <c r="C21" s="13" t="s">
        <v>113</v>
      </c>
      <c r="D21" s="13" t="s">
        <v>111</v>
      </c>
      <c r="E21" s="5">
        <v>0</v>
      </c>
      <c r="F21" s="4" t="s">
        <v>7</v>
      </c>
      <c r="G21" s="8">
        <v>4</v>
      </c>
      <c r="I21" s="13" t="s">
        <v>58</v>
      </c>
      <c r="J21" s="5">
        <v>0</v>
      </c>
      <c r="K21" s="4" t="s">
        <v>7</v>
      </c>
      <c r="L21" s="8">
        <v>0</v>
      </c>
      <c r="M21" s="5">
        <v>0</v>
      </c>
      <c r="N21" s="4" t="s">
        <v>7</v>
      </c>
      <c r="O21" s="8">
        <v>2</v>
      </c>
      <c r="P21" s="5">
        <v>2</v>
      </c>
      <c r="Q21" s="4" t="s">
        <v>7</v>
      </c>
      <c r="R21" s="8">
        <v>0</v>
      </c>
      <c r="S21" s="5">
        <v>0</v>
      </c>
      <c r="T21" s="4" t="s">
        <v>7</v>
      </c>
      <c r="U21" s="8">
        <v>0</v>
      </c>
      <c r="V21" s="19">
        <f>J21+M21+P21+S21</f>
        <v>2</v>
      </c>
      <c r="W21" s="21" t="s">
        <v>7</v>
      </c>
      <c r="X21" s="20">
        <f>L21+O21+R21+U21</f>
        <v>2</v>
      </c>
      <c r="Y21" s="18">
        <f>IF(J21&gt;L21,3,IF(J21=L21,1,0))+IF(M21&gt;O21,3,IF(M21=O21,1,0))+IF(P21&gt;R21,3,IF(P21=R21,1,0))+IF(S21&gt;U21,3,IF(S21=U21,1,0))</f>
        <v>5</v>
      </c>
      <c r="Z21" s="18">
        <v>3</v>
      </c>
    </row>
    <row r="22" spans="1:26" x14ac:dyDescent="0.2">
      <c r="A22" s="18">
        <v>8</v>
      </c>
      <c r="B22" s="18">
        <v>2</v>
      </c>
      <c r="C22" s="13" t="s">
        <v>58</v>
      </c>
      <c r="D22" s="13" t="s">
        <v>8</v>
      </c>
      <c r="E22" s="19">
        <v>0</v>
      </c>
      <c r="F22" s="21" t="s">
        <v>7</v>
      </c>
      <c r="G22" s="20">
        <v>2</v>
      </c>
      <c r="I22" s="13" t="s">
        <v>113</v>
      </c>
      <c r="J22" s="19">
        <v>0</v>
      </c>
      <c r="K22" s="21" t="s">
        <v>7</v>
      </c>
      <c r="L22" s="20">
        <v>4</v>
      </c>
      <c r="M22" s="32">
        <v>3</v>
      </c>
      <c r="N22" s="21" t="s">
        <v>7</v>
      </c>
      <c r="O22" s="20">
        <v>2</v>
      </c>
      <c r="P22" s="32">
        <v>1</v>
      </c>
      <c r="Q22" s="21" t="s">
        <v>7</v>
      </c>
      <c r="R22" s="20">
        <v>6</v>
      </c>
      <c r="S22" s="32">
        <v>0</v>
      </c>
      <c r="T22" s="21" t="s">
        <v>7</v>
      </c>
      <c r="U22" s="20">
        <v>0</v>
      </c>
      <c r="V22" s="19">
        <f>J22+M22+P22+S22</f>
        <v>4</v>
      </c>
      <c r="W22" s="21" t="s">
        <v>7</v>
      </c>
      <c r="X22" s="20">
        <f>L22+O22+R22+U22</f>
        <v>12</v>
      </c>
      <c r="Y22" s="18">
        <f>IF(J22&gt;L22,3,IF(J22=L22,1,0))+IF(M22&gt;O22,3,IF(M22=O22,1,0))+IF(P22&gt;R22,3,IF(P22=R22,1,0))+IF(S22&gt;U22,3,IF(S22=U22,1,0))</f>
        <v>4</v>
      </c>
      <c r="Z22" s="18">
        <v>4</v>
      </c>
    </row>
    <row r="23" spans="1:26" x14ac:dyDescent="0.2">
      <c r="A23" s="18">
        <v>10</v>
      </c>
      <c r="B23" s="18">
        <v>2</v>
      </c>
      <c r="C23" s="13" t="s">
        <v>59</v>
      </c>
      <c r="D23" s="13" t="s">
        <v>113</v>
      </c>
      <c r="E23" s="5">
        <v>2</v>
      </c>
      <c r="F23" s="4" t="s">
        <v>7</v>
      </c>
      <c r="G23" s="8">
        <v>3</v>
      </c>
      <c r="I23" s="13" t="s">
        <v>59</v>
      </c>
      <c r="J23" s="19">
        <v>1</v>
      </c>
      <c r="K23" s="21" t="s">
        <v>7</v>
      </c>
      <c r="L23" s="20">
        <v>5</v>
      </c>
      <c r="M23" s="32">
        <v>2</v>
      </c>
      <c r="N23" s="21" t="s">
        <v>7</v>
      </c>
      <c r="O23" s="20">
        <v>3</v>
      </c>
      <c r="P23" s="32">
        <v>0</v>
      </c>
      <c r="Q23" s="21" t="s">
        <v>7</v>
      </c>
      <c r="R23" s="20">
        <v>2</v>
      </c>
      <c r="S23" s="32">
        <v>1</v>
      </c>
      <c r="T23" s="21" t="s">
        <v>7</v>
      </c>
      <c r="U23" s="20">
        <v>3</v>
      </c>
      <c r="V23" s="19">
        <f>J23+M23+P23+S23</f>
        <v>4</v>
      </c>
      <c r="W23" s="21" t="s">
        <v>7</v>
      </c>
      <c r="X23" s="20">
        <f>L23+O23+R23+U23</f>
        <v>13</v>
      </c>
      <c r="Y23" s="18">
        <f>IF(J23&gt;L23,3,IF(J23=L23,1,0))+IF(M23&gt;O23,3,IF(M23=O23,1,0))+IF(P23&gt;R23,3,IF(P23=R23,1,0))+IF(S23&gt;U23,3,IF(S23=U23,1,0))</f>
        <v>0</v>
      </c>
      <c r="Z23" s="18">
        <v>5</v>
      </c>
    </row>
    <row r="24" spans="1:26" x14ac:dyDescent="0.2">
      <c r="A24" s="18">
        <v>12</v>
      </c>
      <c r="B24" s="18">
        <v>2</v>
      </c>
      <c r="C24" s="13" t="s">
        <v>8</v>
      </c>
      <c r="D24" s="13" t="s">
        <v>111</v>
      </c>
      <c r="E24" s="19">
        <v>2</v>
      </c>
      <c r="F24" s="21" t="s">
        <v>7</v>
      </c>
      <c r="G24" s="20">
        <v>1</v>
      </c>
    </row>
    <row r="25" spans="1:26" x14ac:dyDescent="0.2">
      <c r="A25" s="18">
        <v>14</v>
      </c>
      <c r="B25" s="18">
        <v>2</v>
      </c>
      <c r="C25" s="13" t="s">
        <v>59</v>
      </c>
      <c r="D25" s="13" t="s">
        <v>58</v>
      </c>
      <c r="E25" s="19">
        <v>0</v>
      </c>
      <c r="F25" s="21" t="s">
        <v>7</v>
      </c>
      <c r="G25" s="20">
        <v>2</v>
      </c>
    </row>
    <row r="26" spans="1:26" x14ac:dyDescent="0.2">
      <c r="A26" s="18">
        <v>16</v>
      </c>
      <c r="B26" s="18">
        <v>2</v>
      </c>
      <c r="C26" s="13" t="s">
        <v>113</v>
      </c>
      <c r="D26" s="13" t="s">
        <v>8</v>
      </c>
      <c r="E26" s="19">
        <v>1</v>
      </c>
      <c r="F26" s="21" t="s">
        <v>7</v>
      </c>
      <c r="G26" s="20">
        <v>6</v>
      </c>
    </row>
    <row r="27" spans="1:26" x14ac:dyDescent="0.2">
      <c r="A27" s="18">
        <v>18</v>
      </c>
      <c r="B27" s="18">
        <v>2</v>
      </c>
      <c r="C27" s="13" t="s">
        <v>111</v>
      </c>
      <c r="D27" s="13" t="s">
        <v>59</v>
      </c>
      <c r="E27" s="19">
        <v>3</v>
      </c>
      <c r="F27" s="21" t="s">
        <v>7</v>
      </c>
      <c r="G27" s="20">
        <v>1</v>
      </c>
    </row>
    <row r="28" spans="1:26" x14ac:dyDescent="0.2">
      <c r="A28" s="18">
        <v>20</v>
      </c>
      <c r="B28" s="18">
        <v>2</v>
      </c>
      <c r="C28" s="13" t="s">
        <v>58</v>
      </c>
      <c r="D28" s="13" t="s">
        <v>113</v>
      </c>
      <c r="E28" s="19">
        <v>0</v>
      </c>
      <c r="F28" s="21" t="s">
        <v>7</v>
      </c>
      <c r="G28" s="20">
        <v>0</v>
      </c>
    </row>
    <row r="30" spans="1:26" x14ac:dyDescent="0.2">
      <c r="A30" s="98" t="s">
        <v>118</v>
      </c>
      <c r="B30" s="99"/>
      <c r="C30" s="99"/>
      <c r="D30" s="99"/>
      <c r="E30" s="99"/>
      <c r="F30" s="99"/>
      <c r="G30" s="100"/>
      <c r="I30" s="98" t="s">
        <v>25</v>
      </c>
      <c r="J30" s="99"/>
      <c r="K30" s="99"/>
      <c r="L30" s="99"/>
      <c r="M30" s="99"/>
      <c r="N30" s="99"/>
      <c r="O30" s="100"/>
    </row>
    <row r="31" spans="1:26" x14ac:dyDescent="0.2">
      <c r="A31" s="12" t="s">
        <v>35</v>
      </c>
      <c r="B31" s="13" t="s">
        <v>13</v>
      </c>
      <c r="C31" s="12" t="s">
        <v>2</v>
      </c>
      <c r="D31" s="12" t="s">
        <v>3</v>
      </c>
      <c r="E31" s="87" t="s">
        <v>4</v>
      </c>
      <c r="F31" s="87"/>
      <c r="G31" s="87"/>
      <c r="I31" s="12" t="s">
        <v>61</v>
      </c>
      <c r="J31" s="96" t="s">
        <v>26</v>
      </c>
      <c r="K31" s="96"/>
      <c r="L31" s="96"/>
      <c r="M31" s="96"/>
      <c r="N31" s="96"/>
      <c r="O31" s="96"/>
    </row>
    <row r="32" spans="1:26" x14ac:dyDescent="0.2">
      <c r="A32" s="44">
        <v>21</v>
      </c>
      <c r="B32" s="44" t="s">
        <v>62</v>
      </c>
      <c r="C32" s="13" t="s">
        <v>77</v>
      </c>
      <c r="D32" s="13" t="s">
        <v>111</v>
      </c>
      <c r="E32" s="5">
        <v>2</v>
      </c>
      <c r="F32" s="4" t="s">
        <v>7</v>
      </c>
      <c r="G32" s="8">
        <v>0</v>
      </c>
      <c r="H32" s="65" t="s">
        <v>68</v>
      </c>
      <c r="I32" s="13" t="s">
        <v>80</v>
      </c>
      <c r="J32" s="92" t="s">
        <v>77</v>
      </c>
      <c r="K32" s="92"/>
      <c r="L32" s="92"/>
      <c r="M32" s="92"/>
      <c r="N32" s="92"/>
      <c r="O32" s="92"/>
    </row>
    <row r="33" spans="1:15" ht="12.75" customHeight="1" x14ac:dyDescent="0.2">
      <c r="A33" s="18">
        <v>22</v>
      </c>
      <c r="B33" s="18" t="s">
        <v>63</v>
      </c>
      <c r="C33" s="13" t="s">
        <v>8</v>
      </c>
      <c r="D33" s="13" t="s">
        <v>78</v>
      </c>
      <c r="E33" s="19">
        <v>1</v>
      </c>
      <c r="F33" s="21" t="s">
        <v>7</v>
      </c>
      <c r="G33" s="20">
        <v>0</v>
      </c>
      <c r="I33" s="13" t="s">
        <v>81</v>
      </c>
      <c r="J33" s="92" t="s">
        <v>8</v>
      </c>
      <c r="K33" s="92"/>
      <c r="L33" s="92"/>
      <c r="M33" s="92"/>
      <c r="N33" s="92"/>
      <c r="O33" s="92"/>
    </row>
    <row r="34" spans="1:15" x14ac:dyDescent="0.2">
      <c r="A34" s="104" t="s">
        <v>123</v>
      </c>
      <c r="B34" s="104"/>
      <c r="C34" s="104"/>
      <c r="D34" s="104"/>
      <c r="E34" s="104"/>
      <c r="F34" s="104"/>
      <c r="G34" s="104"/>
      <c r="I34" s="13" t="s">
        <v>82</v>
      </c>
      <c r="J34" s="92" t="s">
        <v>111</v>
      </c>
      <c r="K34" s="92"/>
      <c r="L34" s="92"/>
      <c r="M34" s="92"/>
      <c r="N34" s="92"/>
      <c r="O34" s="92"/>
    </row>
    <row r="35" spans="1:15" ht="12.75" customHeight="1" x14ac:dyDescent="0.2">
      <c r="A35" s="44">
        <v>23</v>
      </c>
      <c r="B35" s="44" t="s">
        <v>106</v>
      </c>
      <c r="C35" s="13" t="s">
        <v>60</v>
      </c>
      <c r="D35" s="13" t="s">
        <v>59</v>
      </c>
      <c r="E35" s="5">
        <v>1</v>
      </c>
      <c r="F35" s="4" t="s">
        <v>7</v>
      </c>
      <c r="G35" s="8">
        <v>0</v>
      </c>
      <c r="I35" s="13" t="s">
        <v>83</v>
      </c>
      <c r="J35" s="92" t="s">
        <v>78</v>
      </c>
      <c r="K35" s="92"/>
      <c r="L35" s="92"/>
      <c r="M35" s="92"/>
      <c r="N35" s="92"/>
      <c r="O35" s="92"/>
    </row>
    <row r="36" spans="1:15" ht="12.75" customHeight="1" x14ac:dyDescent="0.2">
      <c r="A36" s="18">
        <v>24</v>
      </c>
      <c r="B36" s="18" t="s">
        <v>64</v>
      </c>
      <c r="C36" s="13" t="s">
        <v>75</v>
      </c>
      <c r="D36" s="13" t="s">
        <v>113</v>
      </c>
      <c r="E36" s="19">
        <v>3</v>
      </c>
      <c r="F36" s="21" t="s">
        <v>7</v>
      </c>
      <c r="G36" s="20">
        <v>0</v>
      </c>
      <c r="I36" s="13" t="s">
        <v>84</v>
      </c>
      <c r="J36" s="92" t="s">
        <v>58</v>
      </c>
      <c r="K36" s="92"/>
      <c r="L36" s="92"/>
      <c r="M36" s="92"/>
      <c r="N36" s="92"/>
      <c r="O36" s="92"/>
    </row>
    <row r="37" spans="1:15" x14ac:dyDescent="0.2">
      <c r="A37" s="104" t="s">
        <v>124</v>
      </c>
      <c r="B37" s="104"/>
      <c r="C37" s="104"/>
      <c r="D37" s="104"/>
      <c r="E37" s="104"/>
      <c r="F37" s="104"/>
      <c r="G37" s="104"/>
      <c r="I37" s="13" t="s">
        <v>85</v>
      </c>
      <c r="J37" s="92" t="s">
        <v>110</v>
      </c>
      <c r="K37" s="92"/>
      <c r="L37" s="92"/>
      <c r="M37" s="92"/>
      <c r="N37" s="92"/>
      <c r="O37" s="92"/>
    </row>
    <row r="38" spans="1:15" x14ac:dyDescent="0.2">
      <c r="A38" s="44">
        <v>25</v>
      </c>
      <c r="B38" s="44" t="s">
        <v>65</v>
      </c>
      <c r="C38" s="13" t="s">
        <v>110</v>
      </c>
      <c r="D38" s="13" t="s">
        <v>58</v>
      </c>
      <c r="E38" s="5">
        <v>0</v>
      </c>
      <c r="F38" s="4" t="s">
        <v>7</v>
      </c>
      <c r="G38" s="8">
        <v>3</v>
      </c>
      <c r="I38" s="13" t="s">
        <v>86</v>
      </c>
      <c r="J38" s="92" t="s">
        <v>75</v>
      </c>
      <c r="K38" s="92"/>
      <c r="L38" s="92"/>
      <c r="M38" s="92"/>
      <c r="N38" s="92"/>
      <c r="O38" s="92"/>
    </row>
    <row r="39" spans="1:15" x14ac:dyDescent="0.2">
      <c r="A39" s="18">
        <v>26</v>
      </c>
      <c r="B39" s="18" t="s">
        <v>107</v>
      </c>
      <c r="C39" s="13" t="s">
        <v>111</v>
      </c>
      <c r="D39" s="13" t="s">
        <v>78</v>
      </c>
      <c r="E39" s="19">
        <v>2</v>
      </c>
      <c r="F39" s="21" t="s">
        <v>7</v>
      </c>
      <c r="G39" s="20">
        <v>1</v>
      </c>
      <c r="H39" s="65" t="s">
        <v>68</v>
      </c>
      <c r="I39" s="13" t="s">
        <v>93</v>
      </c>
      <c r="J39" s="92" t="s">
        <v>113</v>
      </c>
      <c r="K39" s="92"/>
      <c r="L39" s="92"/>
      <c r="M39" s="92"/>
      <c r="N39" s="92"/>
      <c r="O39" s="92"/>
    </row>
    <row r="40" spans="1:15" ht="12.75" customHeight="1" x14ac:dyDescent="0.2">
      <c r="A40" s="98" t="s">
        <v>125</v>
      </c>
      <c r="B40" s="99"/>
      <c r="C40" s="99"/>
      <c r="D40" s="99"/>
      <c r="E40" s="99"/>
      <c r="F40" s="99"/>
      <c r="G40" s="100"/>
      <c r="I40" s="13" t="s">
        <v>96</v>
      </c>
      <c r="J40" s="92" t="s">
        <v>60</v>
      </c>
      <c r="K40" s="92"/>
      <c r="L40" s="92"/>
      <c r="M40" s="92"/>
      <c r="N40" s="92"/>
      <c r="O40" s="92"/>
    </row>
    <row r="41" spans="1:15" ht="12.75" customHeight="1" x14ac:dyDescent="0.2">
      <c r="A41" s="18">
        <v>27</v>
      </c>
      <c r="B41" s="18" t="s">
        <v>108</v>
      </c>
      <c r="C41" s="13" t="s">
        <v>77</v>
      </c>
      <c r="D41" s="13" t="s">
        <v>8</v>
      </c>
      <c r="E41" s="19" t="s">
        <v>114</v>
      </c>
      <c r="F41" s="21" t="s">
        <v>7</v>
      </c>
      <c r="G41" s="20" t="s">
        <v>114</v>
      </c>
      <c r="H41" s="65" t="s">
        <v>68</v>
      </c>
      <c r="I41" s="13" t="s">
        <v>109</v>
      </c>
      <c r="J41" s="92" t="s">
        <v>59</v>
      </c>
      <c r="K41" s="92"/>
      <c r="L41" s="92"/>
      <c r="M41" s="92"/>
      <c r="N41" s="92"/>
      <c r="O41" s="92"/>
    </row>
    <row r="42" spans="1:15" x14ac:dyDescent="0.2">
      <c r="A42" s="3"/>
      <c r="B42" s="3"/>
      <c r="C42" s="3"/>
      <c r="D42" s="3"/>
      <c r="E42" s="5"/>
      <c r="F42" s="4"/>
      <c r="G42" s="6"/>
    </row>
    <row r="43" spans="1:15" x14ac:dyDescent="0.2">
      <c r="A43" s="3"/>
      <c r="B43" s="3"/>
      <c r="C43" s="3"/>
      <c r="D43" s="3"/>
      <c r="E43" s="5"/>
      <c r="F43" s="4"/>
      <c r="G43" s="6"/>
    </row>
    <row r="44" spans="1:15" x14ac:dyDescent="0.2">
      <c r="A44" s="3"/>
      <c r="B44" s="3"/>
      <c r="C44" s="3"/>
      <c r="D44" s="3"/>
      <c r="E44" s="5"/>
      <c r="F44" s="4"/>
      <c r="G44" s="6"/>
    </row>
    <row r="45" spans="1:15" x14ac:dyDescent="0.2">
      <c r="A45" s="3"/>
      <c r="B45" s="3"/>
      <c r="C45" s="3"/>
      <c r="D45" s="3"/>
      <c r="E45" s="5"/>
      <c r="F45" s="4"/>
      <c r="G45" s="6"/>
    </row>
  </sheetData>
  <mergeCells count="35">
    <mergeCell ref="A1:Z1"/>
    <mergeCell ref="A2:Z2"/>
    <mergeCell ref="A4:G4"/>
    <mergeCell ref="I4:Z4"/>
    <mergeCell ref="A17:G17"/>
    <mergeCell ref="E5:G5"/>
    <mergeCell ref="J5:L5"/>
    <mergeCell ref="M5:O5"/>
    <mergeCell ref="I17:Z17"/>
    <mergeCell ref="P5:R5"/>
    <mergeCell ref="S5:U5"/>
    <mergeCell ref="V5:X5"/>
    <mergeCell ref="J39:O39"/>
    <mergeCell ref="A34:G34"/>
    <mergeCell ref="J34:O34"/>
    <mergeCell ref="V18:X18"/>
    <mergeCell ref="S18:U18"/>
    <mergeCell ref="P18:R18"/>
    <mergeCell ref="J33:O33"/>
    <mergeCell ref="J41:O41"/>
    <mergeCell ref="J40:O40"/>
    <mergeCell ref="J38:O38"/>
    <mergeCell ref="A40:G40"/>
    <mergeCell ref="E18:G18"/>
    <mergeCell ref="J18:L18"/>
    <mergeCell ref="M18:O18"/>
    <mergeCell ref="A37:G37"/>
    <mergeCell ref="A30:G30"/>
    <mergeCell ref="J32:O32"/>
    <mergeCell ref="E31:G31"/>
    <mergeCell ref="J31:O31"/>
    <mergeCell ref="I30:O30"/>
    <mergeCell ref="J35:O35"/>
    <mergeCell ref="J36:O36"/>
    <mergeCell ref="J37:O37"/>
  </mergeCells>
  <phoneticPr fontId="4" type="noConversion"/>
  <printOptions horizontalCentered="1"/>
  <pageMargins left="0.39370078740157483" right="0.39370078740157483" top="0.98425196850393704" bottom="0.39370078740157483" header="0.78740157480314965" footer="0.39370078740157483"/>
  <pageSetup paperSize="9" scale="141" orientation="portrait" horizontalDpi="4294967293" verticalDpi="12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="85" zoomScaleNormal="100" zoomScaleSheetLayoutView="85" workbookViewId="0">
      <selection activeCell="V6" sqref="V6:Z10"/>
    </sheetView>
  </sheetViews>
  <sheetFormatPr baseColWidth="10" defaultRowHeight="12.75" x14ac:dyDescent="0.2"/>
  <cols>
    <col min="1" max="2" width="8.7109375" style="65" customWidth="1"/>
    <col min="3" max="4" width="15.7109375" style="65" customWidth="1"/>
    <col min="5" max="5" width="3.7109375" style="65" customWidth="1"/>
    <col min="6" max="6" width="1.7109375" style="65" customWidth="1"/>
    <col min="7" max="7" width="3.7109375" style="65" customWidth="1"/>
    <col min="8" max="8" width="8.7109375" style="65" customWidth="1"/>
    <col min="9" max="9" width="15.7109375" style="65" customWidth="1"/>
    <col min="10" max="10" width="3.7109375" style="65" customWidth="1"/>
    <col min="11" max="11" width="1.7109375" style="65" customWidth="1"/>
    <col min="12" max="13" width="3.7109375" style="65" customWidth="1"/>
    <col min="14" max="14" width="1.7109375" style="65" customWidth="1"/>
    <col min="15" max="16" width="3.7109375" style="65" customWidth="1"/>
    <col min="17" max="17" width="1.7109375" style="65" customWidth="1"/>
    <col min="18" max="19" width="3.7109375" style="65" customWidth="1"/>
    <col min="20" max="20" width="1.7109375" style="65" customWidth="1"/>
    <col min="21" max="22" width="3.7109375" style="65" customWidth="1"/>
    <col min="23" max="23" width="1.7109375" style="65" customWidth="1"/>
    <col min="24" max="24" width="3.7109375" style="65" customWidth="1"/>
    <col min="25" max="25" width="5.7109375" style="65" customWidth="1"/>
    <col min="26" max="26" width="3.7109375" style="65" customWidth="1"/>
    <col min="27" max="16384" width="11.42578125" style="71"/>
  </cols>
  <sheetData>
    <row r="1" spans="1:26" ht="12.75" customHeight="1" x14ac:dyDescent="0.2">
      <c r="A1" s="104" t="s">
        <v>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26" ht="12.75" customHeight="1" x14ac:dyDescent="0.2">
      <c r="A2" s="92" t="s">
        <v>137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4" spans="1:26" x14ac:dyDescent="0.2">
      <c r="A4" s="101" t="s">
        <v>122</v>
      </c>
      <c r="B4" s="102"/>
      <c r="C4" s="102"/>
      <c r="D4" s="102"/>
      <c r="E4" s="102"/>
      <c r="F4" s="102"/>
      <c r="G4" s="103"/>
      <c r="I4" s="98" t="s">
        <v>121</v>
      </c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100"/>
    </row>
    <row r="5" spans="1:26" ht="12.75" customHeight="1" x14ac:dyDescent="0.2">
      <c r="A5" s="12" t="s">
        <v>35</v>
      </c>
      <c r="B5" s="12" t="s">
        <v>61</v>
      </c>
      <c r="C5" s="12" t="s">
        <v>2</v>
      </c>
      <c r="D5" s="12" t="s">
        <v>3</v>
      </c>
      <c r="E5" s="87" t="s">
        <v>4</v>
      </c>
      <c r="F5" s="87"/>
      <c r="G5" s="87"/>
      <c r="I5" s="12" t="s">
        <v>26</v>
      </c>
      <c r="J5" s="87" t="s">
        <v>18</v>
      </c>
      <c r="K5" s="87"/>
      <c r="L5" s="87"/>
      <c r="M5" s="87" t="s">
        <v>19</v>
      </c>
      <c r="N5" s="87"/>
      <c r="O5" s="87"/>
      <c r="P5" s="87" t="s">
        <v>20</v>
      </c>
      <c r="Q5" s="87"/>
      <c r="R5" s="87"/>
      <c r="S5" s="87" t="s">
        <v>33</v>
      </c>
      <c r="T5" s="87"/>
      <c r="U5" s="87"/>
      <c r="V5" s="87" t="s">
        <v>21</v>
      </c>
      <c r="W5" s="87"/>
      <c r="X5" s="87"/>
      <c r="Y5" s="72" t="s">
        <v>22</v>
      </c>
      <c r="Z5" s="72" t="s">
        <v>23</v>
      </c>
    </row>
    <row r="6" spans="1:26" ht="12.75" customHeight="1" x14ac:dyDescent="0.2">
      <c r="A6" s="18">
        <v>1</v>
      </c>
      <c r="B6" s="18">
        <v>1</v>
      </c>
      <c r="C6" s="13" t="s">
        <v>77</v>
      </c>
      <c r="D6" s="13" t="s">
        <v>134</v>
      </c>
      <c r="E6" s="5">
        <v>0</v>
      </c>
      <c r="F6" s="4" t="s">
        <v>7</v>
      </c>
      <c r="G6" s="8">
        <v>1</v>
      </c>
      <c r="I6" s="13" t="s">
        <v>134</v>
      </c>
      <c r="J6" s="5">
        <v>1</v>
      </c>
      <c r="K6" s="4" t="s">
        <v>7</v>
      </c>
      <c r="L6" s="38">
        <v>0</v>
      </c>
      <c r="M6" s="5">
        <v>1</v>
      </c>
      <c r="N6" s="4" t="s">
        <v>7</v>
      </c>
      <c r="O6" s="38">
        <v>0</v>
      </c>
      <c r="P6" s="5">
        <v>1</v>
      </c>
      <c r="Q6" s="4" t="s">
        <v>7</v>
      </c>
      <c r="R6" s="38">
        <v>0</v>
      </c>
      <c r="S6" s="5">
        <v>1</v>
      </c>
      <c r="T6" s="4" t="s">
        <v>7</v>
      </c>
      <c r="U6" s="38">
        <v>0</v>
      </c>
      <c r="V6" s="19">
        <f>J6+M6+P6+S6</f>
        <v>4</v>
      </c>
      <c r="W6" s="21" t="s">
        <v>7</v>
      </c>
      <c r="X6" s="20">
        <f>L6+O6+R6+U6</f>
        <v>0</v>
      </c>
      <c r="Y6" s="18">
        <f>IF(J6&gt;L6,3,IF(J6=L6,1,0))+IF(M6&gt;O6,3,IF(M6=O6,1,0))+IF(P6&gt;R6,3,IF(P6=R6,1,0))+IF(S6&gt;U6,3,IF(S6=U6,1,0))</f>
        <v>12</v>
      </c>
      <c r="Z6" s="18">
        <v>1</v>
      </c>
    </row>
    <row r="7" spans="1:26" ht="12.75" customHeight="1" x14ac:dyDescent="0.2">
      <c r="A7" s="18">
        <v>3</v>
      </c>
      <c r="B7" s="18">
        <v>1</v>
      </c>
      <c r="C7" s="13" t="s">
        <v>135</v>
      </c>
      <c r="D7" s="13" t="s">
        <v>136</v>
      </c>
      <c r="E7" s="19">
        <v>1</v>
      </c>
      <c r="F7" s="21" t="s">
        <v>7</v>
      </c>
      <c r="G7" s="20">
        <v>2</v>
      </c>
      <c r="I7" s="13" t="s">
        <v>77</v>
      </c>
      <c r="J7" s="19">
        <v>0</v>
      </c>
      <c r="K7" s="21" t="s">
        <v>7</v>
      </c>
      <c r="L7" s="20">
        <v>1</v>
      </c>
      <c r="M7" s="32">
        <v>2</v>
      </c>
      <c r="N7" s="21" t="s">
        <v>7</v>
      </c>
      <c r="O7" s="20">
        <v>1</v>
      </c>
      <c r="P7" s="32">
        <v>2</v>
      </c>
      <c r="Q7" s="21" t="s">
        <v>7</v>
      </c>
      <c r="R7" s="20">
        <v>0</v>
      </c>
      <c r="S7" s="32">
        <v>2</v>
      </c>
      <c r="T7" s="21" t="s">
        <v>7</v>
      </c>
      <c r="U7" s="20">
        <v>0</v>
      </c>
      <c r="V7" s="19">
        <f>J7+M7+P7+S7</f>
        <v>6</v>
      </c>
      <c r="W7" s="21" t="s">
        <v>7</v>
      </c>
      <c r="X7" s="20">
        <f>L7+O7+R7+U7</f>
        <v>2</v>
      </c>
      <c r="Y7" s="18">
        <f>IF(J7&gt;L7,3,IF(J7=L7,1,0))+IF(M7&gt;O7,3,IF(M7=O7,1,0))+IF(P7&gt;R7,3,IF(P7=R7,1,0))+IF(S7&gt;U7,3,IF(S7=U7,1,0))</f>
        <v>9</v>
      </c>
      <c r="Z7" s="18">
        <v>2</v>
      </c>
    </row>
    <row r="8" spans="1:26" x14ac:dyDescent="0.2">
      <c r="A8" s="18">
        <v>5</v>
      </c>
      <c r="B8" s="18">
        <v>1</v>
      </c>
      <c r="C8" s="13" t="s">
        <v>59</v>
      </c>
      <c r="D8" s="13" t="s">
        <v>77</v>
      </c>
      <c r="E8" s="5">
        <v>1</v>
      </c>
      <c r="F8" s="4" t="s">
        <v>7</v>
      </c>
      <c r="G8" s="8">
        <v>2</v>
      </c>
      <c r="I8" s="13" t="s">
        <v>59</v>
      </c>
      <c r="J8" s="5">
        <v>1</v>
      </c>
      <c r="K8" s="4" t="s">
        <v>7</v>
      </c>
      <c r="L8" s="8">
        <v>2</v>
      </c>
      <c r="M8" s="5">
        <v>2</v>
      </c>
      <c r="N8" s="4" t="s">
        <v>7</v>
      </c>
      <c r="O8" s="8">
        <v>0</v>
      </c>
      <c r="P8" s="5">
        <v>0</v>
      </c>
      <c r="Q8" s="4" t="s">
        <v>7</v>
      </c>
      <c r="R8" s="8">
        <v>0</v>
      </c>
      <c r="S8" s="5">
        <v>0</v>
      </c>
      <c r="T8" s="4" t="s">
        <v>7</v>
      </c>
      <c r="U8" s="8">
        <v>1</v>
      </c>
      <c r="V8" s="19">
        <f>J8+M8+P8+S8</f>
        <v>3</v>
      </c>
      <c r="W8" s="21" t="s">
        <v>7</v>
      </c>
      <c r="X8" s="20">
        <f>L8+O8+R8+U8</f>
        <v>3</v>
      </c>
      <c r="Y8" s="18">
        <f>IF(J8&gt;L8,3,IF(J8=L8,1,0))+IF(M8&gt;O8,3,IF(M8=O8,1,0))+IF(P8&gt;R8,3,IF(P8=R8,1,0))+IF(S8&gt;U8,3,IF(S8=U8,1,0))</f>
        <v>4</v>
      </c>
      <c r="Z8" s="18">
        <v>3</v>
      </c>
    </row>
    <row r="9" spans="1:26" x14ac:dyDescent="0.2">
      <c r="A9" s="18">
        <v>7</v>
      </c>
      <c r="B9" s="18">
        <v>1</v>
      </c>
      <c r="C9" s="13" t="s">
        <v>134</v>
      </c>
      <c r="D9" s="13" t="s">
        <v>135</v>
      </c>
      <c r="E9" s="19">
        <v>1</v>
      </c>
      <c r="F9" s="21" t="s">
        <v>7</v>
      </c>
      <c r="G9" s="20">
        <v>0</v>
      </c>
      <c r="I9" s="13" t="s">
        <v>136</v>
      </c>
      <c r="J9" s="19">
        <v>2</v>
      </c>
      <c r="K9" s="21" t="s">
        <v>7</v>
      </c>
      <c r="L9" s="20">
        <v>1</v>
      </c>
      <c r="M9" s="32">
        <v>0</v>
      </c>
      <c r="N9" s="21" t="s">
        <v>7</v>
      </c>
      <c r="O9" s="20">
        <v>2</v>
      </c>
      <c r="P9" s="32">
        <v>0</v>
      </c>
      <c r="Q9" s="21" t="s">
        <v>7</v>
      </c>
      <c r="R9" s="20">
        <v>1</v>
      </c>
      <c r="S9" s="32">
        <v>0</v>
      </c>
      <c r="T9" s="21" t="s">
        <v>7</v>
      </c>
      <c r="U9" s="20">
        <v>2</v>
      </c>
      <c r="V9" s="19">
        <f>J9+M9+P9+S9</f>
        <v>2</v>
      </c>
      <c r="W9" s="21" t="s">
        <v>7</v>
      </c>
      <c r="X9" s="20">
        <f>L9+O9+R9+U9</f>
        <v>6</v>
      </c>
      <c r="Y9" s="18">
        <f>IF(J9&gt;L9,3,IF(J9=L9,1,0))+IF(M9&gt;O9,3,IF(M9=O9,1,0))+IF(P9&gt;R9,3,IF(P9=R9,1,0))+IF(S9&gt;U9,3,IF(S9=U9,1,0))</f>
        <v>3</v>
      </c>
      <c r="Z9" s="18">
        <v>4</v>
      </c>
    </row>
    <row r="10" spans="1:26" x14ac:dyDescent="0.2">
      <c r="A10" s="18">
        <v>9</v>
      </c>
      <c r="B10" s="18">
        <v>1</v>
      </c>
      <c r="C10" s="13" t="s">
        <v>136</v>
      </c>
      <c r="D10" s="13" t="s">
        <v>59</v>
      </c>
      <c r="E10" s="5">
        <v>0</v>
      </c>
      <c r="F10" s="4" t="s">
        <v>7</v>
      </c>
      <c r="G10" s="8">
        <v>2</v>
      </c>
      <c r="I10" s="13" t="s">
        <v>135</v>
      </c>
      <c r="J10" s="19">
        <v>1</v>
      </c>
      <c r="K10" s="21" t="s">
        <v>7</v>
      </c>
      <c r="L10" s="20">
        <v>2</v>
      </c>
      <c r="M10" s="32">
        <v>0</v>
      </c>
      <c r="N10" s="21" t="s">
        <v>7</v>
      </c>
      <c r="O10" s="20">
        <v>1</v>
      </c>
      <c r="P10" s="32">
        <v>0</v>
      </c>
      <c r="Q10" s="21" t="s">
        <v>7</v>
      </c>
      <c r="R10" s="20">
        <v>2</v>
      </c>
      <c r="S10" s="32">
        <v>0</v>
      </c>
      <c r="T10" s="21" t="s">
        <v>7</v>
      </c>
      <c r="U10" s="20">
        <v>0</v>
      </c>
      <c r="V10" s="19">
        <f>J10+M10+P10+S10</f>
        <v>1</v>
      </c>
      <c r="W10" s="21" t="s">
        <v>7</v>
      </c>
      <c r="X10" s="20">
        <f>L10+O10+R10+U10</f>
        <v>5</v>
      </c>
      <c r="Y10" s="18">
        <f>IF(J10&gt;L10,3,IF(J10=L10,1,0))+IF(M10&gt;O10,3,IF(M10=O10,1,0))+IF(P10&gt;R10,3,IF(P10=R10,1,0))+IF(S10&gt;U10,3,IF(S10=U10,1,0))</f>
        <v>1</v>
      </c>
      <c r="Z10" s="18">
        <v>5</v>
      </c>
    </row>
    <row r="11" spans="1:26" ht="12.75" customHeight="1" x14ac:dyDescent="0.2">
      <c r="A11" s="18">
        <v>11</v>
      </c>
      <c r="B11" s="18">
        <v>1</v>
      </c>
      <c r="C11" s="13" t="s">
        <v>135</v>
      </c>
      <c r="D11" s="13" t="s">
        <v>77</v>
      </c>
      <c r="E11" s="19">
        <v>0</v>
      </c>
      <c r="F11" s="21" t="s">
        <v>7</v>
      </c>
      <c r="G11" s="20">
        <v>2</v>
      </c>
    </row>
    <row r="12" spans="1:26" ht="12.75" customHeight="1" x14ac:dyDescent="0.2">
      <c r="A12" s="18">
        <v>13</v>
      </c>
      <c r="B12" s="18">
        <v>1</v>
      </c>
      <c r="C12" s="13" t="s">
        <v>136</v>
      </c>
      <c r="D12" s="13" t="s">
        <v>134</v>
      </c>
      <c r="E12" s="19">
        <v>0</v>
      </c>
      <c r="F12" s="21" t="s">
        <v>7</v>
      </c>
      <c r="G12" s="20">
        <v>1</v>
      </c>
    </row>
    <row r="13" spans="1:26" x14ac:dyDescent="0.2">
      <c r="A13" s="18">
        <v>15</v>
      </c>
      <c r="B13" s="18">
        <v>1</v>
      </c>
      <c r="C13" s="13" t="s">
        <v>59</v>
      </c>
      <c r="D13" s="13" t="s">
        <v>135</v>
      </c>
      <c r="E13" s="19">
        <v>0</v>
      </c>
      <c r="F13" s="21" t="s">
        <v>7</v>
      </c>
      <c r="G13" s="20">
        <v>0</v>
      </c>
    </row>
    <row r="14" spans="1:26" x14ac:dyDescent="0.2">
      <c r="A14" s="18">
        <v>17</v>
      </c>
      <c r="B14" s="18">
        <v>1</v>
      </c>
      <c r="C14" s="13" t="s">
        <v>77</v>
      </c>
      <c r="D14" s="13" t="s">
        <v>136</v>
      </c>
      <c r="E14" s="19">
        <v>2</v>
      </c>
      <c r="F14" s="21" t="s">
        <v>7</v>
      </c>
      <c r="G14" s="20">
        <v>0</v>
      </c>
    </row>
    <row r="15" spans="1:26" x14ac:dyDescent="0.2">
      <c r="A15" s="18">
        <v>19</v>
      </c>
      <c r="B15" s="18">
        <v>1</v>
      </c>
      <c r="C15" s="13" t="s">
        <v>134</v>
      </c>
      <c r="D15" s="13" t="s">
        <v>59</v>
      </c>
      <c r="E15" s="19">
        <v>1</v>
      </c>
      <c r="F15" s="21" t="s">
        <v>7</v>
      </c>
      <c r="G15" s="20">
        <v>0</v>
      </c>
    </row>
    <row r="16" spans="1:26" ht="12.75" customHeight="1" x14ac:dyDescent="0.2"/>
    <row r="17" spans="1:26" ht="12.75" customHeight="1" x14ac:dyDescent="0.2">
      <c r="A17" s="101" t="s">
        <v>119</v>
      </c>
      <c r="B17" s="102"/>
      <c r="C17" s="102"/>
      <c r="D17" s="102"/>
      <c r="E17" s="102"/>
      <c r="F17" s="102"/>
      <c r="G17" s="103"/>
      <c r="I17" s="98" t="s">
        <v>120</v>
      </c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7"/>
    </row>
    <row r="18" spans="1:26" ht="12.75" customHeight="1" x14ac:dyDescent="0.2">
      <c r="A18" s="12" t="s">
        <v>35</v>
      </c>
      <c r="B18" s="12" t="s">
        <v>61</v>
      </c>
      <c r="C18" s="12" t="s">
        <v>2</v>
      </c>
      <c r="D18" s="12" t="s">
        <v>3</v>
      </c>
      <c r="E18" s="87" t="s">
        <v>4</v>
      </c>
      <c r="F18" s="87"/>
      <c r="G18" s="87"/>
      <c r="I18" s="12" t="s">
        <v>26</v>
      </c>
      <c r="J18" s="87" t="s">
        <v>18</v>
      </c>
      <c r="K18" s="87"/>
      <c r="L18" s="87"/>
      <c r="M18" s="87" t="s">
        <v>19</v>
      </c>
      <c r="N18" s="87"/>
      <c r="O18" s="87"/>
      <c r="P18" s="87" t="s">
        <v>20</v>
      </c>
      <c r="Q18" s="87"/>
      <c r="R18" s="87"/>
      <c r="S18" s="87" t="s">
        <v>33</v>
      </c>
      <c r="T18" s="87"/>
      <c r="U18" s="87"/>
      <c r="V18" s="87" t="s">
        <v>21</v>
      </c>
      <c r="W18" s="87"/>
      <c r="X18" s="87"/>
      <c r="Y18" s="72" t="s">
        <v>22</v>
      </c>
      <c r="Z18" s="72" t="s">
        <v>23</v>
      </c>
    </row>
    <row r="19" spans="1:26" x14ac:dyDescent="0.2">
      <c r="A19" s="18">
        <v>2</v>
      </c>
      <c r="B19" s="18">
        <v>2</v>
      </c>
      <c r="C19" s="13" t="s">
        <v>8</v>
      </c>
      <c r="D19" s="13" t="s">
        <v>113</v>
      </c>
      <c r="E19" s="5">
        <v>0</v>
      </c>
      <c r="F19" s="4" t="s">
        <v>7</v>
      </c>
      <c r="G19" s="8">
        <v>0</v>
      </c>
      <c r="I19" s="13" t="s">
        <v>75</v>
      </c>
      <c r="J19" s="5">
        <v>0</v>
      </c>
      <c r="K19" s="4" t="s">
        <v>7</v>
      </c>
      <c r="L19" s="38">
        <v>1</v>
      </c>
      <c r="M19" s="5">
        <v>1</v>
      </c>
      <c r="N19" s="4" t="s">
        <v>7</v>
      </c>
      <c r="O19" s="38">
        <v>0</v>
      </c>
      <c r="P19" s="5">
        <v>2</v>
      </c>
      <c r="Q19" s="4" t="s">
        <v>7</v>
      </c>
      <c r="R19" s="38">
        <v>0</v>
      </c>
      <c r="S19" s="5">
        <v>2</v>
      </c>
      <c r="T19" s="4" t="s">
        <v>7</v>
      </c>
      <c r="U19" s="38">
        <v>1</v>
      </c>
      <c r="V19" s="19">
        <f>J19+M19+P19+S19</f>
        <v>5</v>
      </c>
      <c r="W19" s="21" t="s">
        <v>7</v>
      </c>
      <c r="X19" s="20">
        <f>L19+O19+R19+U19</f>
        <v>2</v>
      </c>
      <c r="Y19" s="18">
        <f>IF(J19&gt;L19,3,IF(J19=L19,1,0))+IF(M19&gt;O19,3,IF(M19=O19,1,0))+IF(P19&gt;R19,3,IF(P19=R19,1,0))+IF(S19&gt;U19,3,IF(S19=U19,1,0))</f>
        <v>9</v>
      </c>
      <c r="Z19" s="18">
        <v>1</v>
      </c>
    </row>
    <row r="20" spans="1:26" x14ac:dyDescent="0.2">
      <c r="A20" s="18">
        <v>4</v>
      </c>
      <c r="B20" s="18">
        <v>2</v>
      </c>
      <c r="C20" s="13" t="s">
        <v>110</v>
      </c>
      <c r="D20" s="13" t="s">
        <v>78</v>
      </c>
      <c r="E20" s="19">
        <v>0</v>
      </c>
      <c r="F20" s="21" t="s">
        <v>7</v>
      </c>
      <c r="G20" s="20">
        <v>1</v>
      </c>
      <c r="I20" s="13" t="s">
        <v>78</v>
      </c>
      <c r="J20" s="19">
        <v>1</v>
      </c>
      <c r="K20" s="21" t="s">
        <v>7</v>
      </c>
      <c r="L20" s="20">
        <v>0</v>
      </c>
      <c r="M20" s="32">
        <v>0</v>
      </c>
      <c r="N20" s="21" t="s">
        <v>7</v>
      </c>
      <c r="O20" s="20">
        <v>1</v>
      </c>
      <c r="P20" s="32">
        <v>6</v>
      </c>
      <c r="Q20" s="21" t="s">
        <v>7</v>
      </c>
      <c r="R20" s="20">
        <v>0</v>
      </c>
      <c r="S20" s="32">
        <v>1</v>
      </c>
      <c r="T20" s="21" t="s">
        <v>7</v>
      </c>
      <c r="U20" s="20">
        <v>1</v>
      </c>
      <c r="V20" s="19">
        <f>J20+M20+P20+S20</f>
        <v>8</v>
      </c>
      <c r="W20" s="21" t="s">
        <v>7</v>
      </c>
      <c r="X20" s="20">
        <f>L20+O20+R20+U20</f>
        <v>2</v>
      </c>
      <c r="Y20" s="18">
        <f>IF(J20&gt;L20,3,IF(J20=L20,1,0))+IF(M20&gt;O20,3,IF(M20=O20,1,0))+IF(P20&gt;R20,3,IF(P20=R20,1,0))+IF(S20&gt;U20,3,IF(S20=U20,1,0))</f>
        <v>7</v>
      </c>
      <c r="Z20" s="18">
        <v>2</v>
      </c>
    </row>
    <row r="21" spans="1:26" x14ac:dyDescent="0.2">
      <c r="A21" s="18">
        <v>6</v>
      </c>
      <c r="B21" s="18">
        <v>2</v>
      </c>
      <c r="C21" s="13" t="s">
        <v>75</v>
      </c>
      <c r="D21" s="13" t="s">
        <v>8</v>
      </c>
      <c r="E21" s="5">
        <v>0</v>
      </c>
      <c r="F21" s="4" t="s">
        <v>7</v>
      </c>
      <c r="G21" s="8">
        <v>1</v>
      </c>
      <c r="I21" s="13" t="s">
        <v>8</v>
      </c>
      <c r="J21" s="5">
        <v>0</v>
      </c>
      <c r="K21" s="4" t="s">
        <v>7</v>
      </c>
      <c r="L21" s="8">
        <v>0</v>
      </c>
      <c r="M21" s="5">
        <v>1</v>
      </c>
      <c r="N21" s="4" t="s">
        <v>7</v>
      </c>
      <c r="O21" s="8">
        <v>0</v>
      </c>
      <c r="P21" s="5">
        <v>0</v>
      </c>
      <c r="Q21" s="4" t="s">
        <v>7</v>
      </c>
      <c r="R21" s="8">
        <v>0</v>
      </c>
      <c r="S21" s="5">
        <v>1</v>
      </c>
      <c r="T21" s="4" t="s">
        <v>7</v>
      </c>
      <c r="U21" s="8">
        <v>1</v>
      </c>
      <c r="V21" s="19">
        <f>J21+M21+P21+S21</f>
        <v>2</v>
      </c>
      <c r="W21" s="21" t="s">
        <v>7</v>
      </c>
      <c r="X21" s="20">
        <f>L21+O21+R21+U21</f>
        <v>1</v>
      </c>
      <c r="Y21" s="18">
        <f>IF(J21&gt;L21,3,IF(J21=L21,1,0))+IF(M21&gt;O21,3,IF(M21=O21,1,0))+IF(P21&gt;R21,3,IF(P21=R21,1,0))+IF(S21&gt;U21,3,IF(S21=U21,1,0))</f>
        <v>6</v>
      </c>
      <c r="Z21" s="18">
        <v>3</v>
      </c>
    </row>
    <row r="22" spans="1:26" x14ac:dyDescent="0.2">
      <c r="A22" s="18">
        <v>8</v>
      </c>
      <c r="B22" s="18">
        <v>2</v>
      </c>
      <c r="C22" s="13" t="s">
        <v>113</v>
      </c>
      <c r="D22" s="13" t="s">
        <v>110</v>
      </c>
      <c r="E22" s="19">
        <v>0</v>
      </c>
      <c r="F22" s="21" t="s">
        <v>7</v>
      </c>
      <c r="G22" s="20">
        <v>4</v>
      </c>
      <c r="I22" s="13" t="s">
        <v>110</v>
      </c>
      <c r="J22" s="19">
        <v>0</v>
      </c>
      <c r="K22" s="21" t="s">
        <v>7</v>
      </c>
      <c r="L22" s="20">
        <v>1</v>
      </c>
      <c r="M22" s="32">
        <v>4</v>
      </c>
      <c r="N22" s="21" t="s">
        <v>7</v>
      </c>
      <c r="O22" s="20">
        <v>0</v>
      </c>
      <c r="P22" s="32">
        <v>0</v>
      </c>
      <c r="Q22" s="21" t="s">
        <v>7</v>
      </c>
      <c r="R22" s="20">
        <v>0</v>
      </c>
      <c r="S22" s="32">
        <v>0</v>
      </c>
      <c r="T22" s="21" t="s">
        <v>7</v>
      </c>
      <c r="U22" s="20">
        <v>2</v>
      </c>
      <c r="V22" s="19">
        <f>J22+M22+P22+S22</f>
        <v>4</v>
      </c>
      <c r="W22" s="21" t="s">
        <v>7</v>
      </c>
      <c r="X22" s="20">
        <f>L22+O22+R22+U22</f>
        <v>3</v>
      </c>
      <c r="Y22" s="18">
        <f>IF(J22&gt;L22,3,IF(J22=L22,1,0))+IF(M22&gt;O22,3,IF(M22=O22,1,0))+IF(P22&gt;R22,3,IF(P22=R22,1,0))+IF(S22&gt;U22,3,IF(S22=U22,1,0))</f>
        <v>4</v>
      </c>
      <c r="Z22" s="18">
        <v>4</v>
      </c>
    </row>
    <row r="23" spans="1:26" x14ac:dyDescent="0.2">
      <c r="A23" s="18">
        <v>10</v>
      </c>
      <c r="B23" s="18">
        <v>2</v>
      </c>
      <c r="C23" s="13" t="s">
        <v>78</v>
      </c>
      <c r="D23" s="13" t="s">
        <v>75</v>
      </c>
      <c r="E23" s="5">
        <v>0</v>
      </c>
      <c r="F23" s="4" t="s">
        <v>7</v>
      </c>
      <c r="G23" s="8">
        <v>1</v>
      </c>
      <c r="I23" s="13" t="s">
        <v>113</v>
      </c>
      <c r="J23" s="19">
        <v>0</v>
      </c>
      <c r="K23" s="21" t="s">
        <v>7</v>
      </c>
      <c r="L23" s="20">
        <v>0</v>
      </c>
      <c r="M23" s="32">
        <v>0</v>
      </c>
      <c r="N23" s="21" t="s">
        <v>7</v>
      </c>
      <c r="O23" s="20">
        <v>4</v>
      </c>
      <c r="P23" s="32">
        <v>0</v>
      </c>
      <c r="Q23" s="21" t="s">
        <v>7</v>
      </c>
      <c r="R23" s="20">
        <v>6</v>
      </c>
      <c r="S23" s="32">
        <v>1</v>
      </c>
      <c r="T23" s="21" t="s">
        <v>7</v>
      </c>
      <c r="U23" s="20">
        <v>2</v>
      </c>
      <c r="V23" s="19">
        <f>J23+M23+P23+S23</f>
        <v>1</v>
      </c>
      <c r="W23" s="21" t="s">
        <v>7</v>
      </c>
      <c r="X23" s="20">
        <f>L23+O23+R23+U23</f>
        <v>12</v>
      </c>
      <c r="Y23" s="18">
        <f>IF(J23&gt;L23,3,IF(J23=L23,1,0))+IF(M23&gt;O23,3,IF(M23=O23,1,0))+IF(P23&gt;R23,3,IF(P23=R23,1,0))+IF(S23&gt;U23,3,IF(S23=U23,1,0))</f>
        <v>1</v>
      </c>
      <c r="Z23" s="18">
        <v>5</v>
      </c>
    </row>
    <row r="24" spans="1:26" x14ac:dyDescent="0.2">
      <c r="A24" s="18">
        <v>12</v>
      </c>
      <c r="B24" s="18">
        <v>2</v>
      </c>
      <c r="C24" s="13" t="s">
        <v>110</v>
      </c>
      <c r="D24" s="13" t="s">
        <v>8</v>
      </c>
      <c r="E24" s="19">
        <v>0</v>
      </c>
      <c r="F24" s="21" t="s">
        <v>7</v>
      </c>
      <c r="G24" s="20">
        <v>0</v>
      </c>
    </row>
    <row r="25" spans="1:26" x14ac:dyDescent="0.2">
      <c r="A25" s="18">
        <v>14</v>
      </c>
      <c r="B25" s="18">
        <v>2</v>
      </c>
      <c r="C25" s="13" t="s">
        <v>78</v>
      </c>
      <c r="D25" s="13" t="s">
        <v>113</v>
      </c>
      <c r="E25" s="19">
        <v>6</v>
      </c>
      <c r="F25" s="21" t="s">
        <v>7</v>
      </c>
      <c r="G25" s="20">
        <v>0</v>
      </c>
    </row>
    <row r="26" spans="1:26" x14ac:dyDescent="0.2">
      <c r="A26" s="18">
        <v>16</v>
      </c>
      <c r="B26" s="18">
        <v>2</v>
      </c>
      <c r="C26" s="13" t="s">
        <v>75</v>
      </c>
      <c r="D26" s="13" t="s">
        <v>110</v>
      </c>
      <c r="E26" s="19">
        <v>2</v>
      </c>
      <c r="F26" s="21" t="s">
        <v>7</v>
      </c>
      <c r="G26" s="20">
        <v>0</v>
      </c>
    </row>
    <row r="27" spans="1:26" x14ac:dyDescent="0.2">
      <c r="A27" s="18">
        <v>18</v>
      </c>
      <c r="B27" s="18">
        <v>2</v>
      </c>
      <c r="C27" s="13" t="s">
        <v>8</v>
      </c>
      <c r="D27" s="13" t="s">
        <v>78</v>
      </c>
      <c r="E27" s="19">
        <v>1</v>
      </c>
      <c r="F27" s="21" t="s">
        <v>7</v>
      </c>
      <c r="G27" s="20">
        <v>1</v>
      </c>
    </row>
    <row r="28" spans="1:26" x14ac:dyDescent="0.2">
      <c r="A28" s="18">
        <v>20</v>
      </c>
      <c r="B28" s="18">
        <v>2</v>
      </c>
      <c r="C28" s="13" t="s">
        <v>113</v>
      </c>
      <c r="D28" s="13" t="s">
        <v>75</v>
      </c>
      <c r="E28" s="19">
        <v>1</v>
      </c>
      <c r="F28" s="21" t="s">
        <v>7</v>
      </c>
      <c r="G28" s="20">
        <v>2</v>
      </c>
    </row>
    <row r="30" spans="1:26" x14ac:dyDescent="0.2">
      <c r="A30" s="98" t="s">
        <v>118</v>
      </c>
      <c r="B30" s="99"/>
      <c r="C30" s="99"/>
      <c r="D30" s="99"/>
      <c r="E30" s="99"/>
      <c r="F30" s="99"/>
      <c r="G30" s="100"/>
      <c r="I30" s="98" t="s">
        <v>25</v>
      </c>
      <c r="J30" s="99"/>
      <c r="K30" s="99"/>
      <c r="L30" s="99"/>
      <c r="M30" s="99"/>
      <c r="N30" s="99"/>
      <c r="O30" s="100"/>
    </row>
    <row r="31" spans="1:26" x14ac:dyDescent="0.2">
      <c r="A31" s="12" t="s">
        <v>35</v>
      </c>
      <c r="B31" s="13" t="s">
        <v>13</v>
      </c>
      <c r="C31" s="12" t="s">
        <v>2</v>
      </c>
      <c r="D31" s="12" t="s">
        <v>3</v>
      </c>
      <c r="E31" s="87" t="s">
        <v>4</v>
      </c>
      <c r="F31" s="87"/>
      <c r="G31" s="87"/>
      <c r="I31" s="12" t="s">
        <v>61</v>
      </c>
      <c r="J31" s="96" t="s">
        <v>26</v>
      </c>
      <c r="K31" s="96"/>
      <c r="L31" s="96"/>
      <c r="M31" s="96"/>
      <c r="N31" s="96"/>
      <c r="O31" s="96"/>
    </row>
    <row r="32" spans="1:26" x14ac:dyDescent="0.2">
      <c r="A32" s="44">
        <v>21</v>
      </c>
      <c r="B32" s="44" t="s">
        <v>62</v>
      </c>
      <c r="C32" s="13" t="s">
        <v>134</v>
      </c>
      <c r="D32" s="13" t="s">
        <v>78</v>
      </c>
      <c r="E32" s="5">
        <v>2</v>
      </c>
      <c r="F32" s="4" t="s">
        <v>7</v>
      </c>
      <c r="G32" s="8">
        <v>4</v>
      </c>
      <c r="H32" s="65" t="s">
        <v>68</v>
      </c>
      <c r="I32" s="13" t="s">
        <v>80</v>
      </c>
      <c r="J32" s="92" t="s">
        <v>78</v>
      </c>
      <c r="K32" s="92"/>
      <c r="L32" s="92"/>
      <c r="M32" s="92"/>
      <c r="N32" s="92"/>
      <c r="O32" s="92"/>
    </row>
    <row r="33" spans="1:15" ht="12.75" customHeight="1" x14ac:dyDescent="0.2">
      <c r="A33" s="18">
        <v>22</v>
      </c>
      <c r="B33" s="18" t="s">
        <v>63</v>
      </c>
      <c r="C33" s="13" t="s">
        <v>75</v>
      </c>
      <c r="D33" s="13" t="s">
        <v>77</v>
      </c>
      <c r="E33" s="19">
        <v>3</v>
      </c>
      <c r="F33" s="21" t="s">
        <v>7</v>
      </c>
      <c r="G33" s="20">
        <v>4</v>
      </c>
      <c r="H33" s="65" t="s">
        <v>68</v>
      </c>
      <c r="I33" s="13" t="s">
        <v>81</v>
      </c>
      <c r="J33" s="92" t="s">
        <v>77</v>
      </c>
      <c r="K33" s="92"/>
      <c r="L33" s="92"/>
      <c r="M33" s="92"/>
      <c r="N33" s="92"/>
      <c r="O33" s="92"/>
    </row>
    <row r="34" spans="1:15" x14ac:dyDescent="0.2">
      <c r="A34" s="104" t="s">
        <v>123</v>
      </c>
      <c r="B34" s="104"/>
      <c r="C34" s="104"/>
      <c r="D34" s="104"/>
      <c r="E34" s="104"/>
      <c r="F34" s="104"/>
      <c r="G34" s="104"/>
      <c r="I34" s="13" t="s">
        <v>82</v>
      </c>
      <c r="J34" s="92" t="s">
        <v>134</v>
      </c>
      <c r="K34" s="92"/>
      <c r="L34" s="92"/>
      <c r="M34" s="92"/>
      <c r="N34" s="92"/>
      <c r="O34" s="92"/>
    </row>
    <row r="35" spans="1:15" ht="12.75" customHeight="1" x14ac:dyDescent="0.2">
      <c r="A35" s="44">
        <v>23</v>
      </c>
      <c r="B35" s="44" t="s">
        <v>106</v>
      </c>
      <c r="C35" s="13" t="s">
        <v>135</v>
      </c>
      <c r="D35" s="13" t="s">
        <v>113</v>
      </c>
      <c r="E35" s="5">
        <v>4</v>
      </c>
      <c r="F35" s="4" t="s">
        <v>7</v>
      </c>
      <c r="G35" s="8">
        <v>0</v>
      </c>
      <c r="I35" s="13" t="s">
        <v>83</v>
      </c>
      <c r="J35" s="92" t="s">
        <v>75</v>
      </c>
      <c r="K35" s="92"/>
      <c r="L35" s="92"/>
      <c r="M35" s="92"/>
      <c r="N35" s="92"/>
      <c r="O35" s="92"/>
    </row>
    <row r="36" spans="1:15" ht="12.75" customHeight="1" x14ac:dyDescent="0.2">
      <c r="A36" s="18">
        <v>24</v>
      </c>
      <c r="B36" s="18" t="s">
        <v>64</v>
      </c>
      <c r="C36" s="13" t="s">
        <v>136</v>
      </c>
      <c r="D36" s="13" t="s">
        <v>110</v>
      </c>
      <c r="E36" s="19">
        <v>5</v>
      </c>
      <c r="F36" s="21" t="s">
        <v>7</v>
      </c>
      <c r="G36" s="20">
        <v>4</v>
      </c>
      <c r="H36" s="65" t="s">
        <v>68</v>
      </c>
      <c r="I36" s="13" t="s">
        <v>84</v>
      </c>
      <c r="J36" s="92" t="s">
        <v>8</v>
      </c>
      <c r="K36" s="92"/>
      <c r="L36" s="92"/>
      <c r="M36" s="92"/>
      <c r="N36" s="92"/>
      <c r="O36" s="92"/>
    </row>
    <row r="37" spans="1:15" x14ac:dyDescent="0.2">
      <c r="A37" s="104" t="s">
        <v>124</v>
      </c>
      <c r="B37" s="104"/>
      <c r="C37" s="104"/>
      <c r="D37" s="104"/>
      <c r="E37" s="104"/>
      <c r="F37" s="104"/>
      <c r="G37" s="104"/>
      <c r="I37" s="13" t="s">
        <v>85</v>
      </c>
      <c r="J37" s="92" t="s">
        <v>59</v>
      </c>
      <c r="K37" s="92"/>
      <c r="L37" s="92"/>
      <c r="M37" s="92"/>
      <c r="N37" s="92"/>
      <c r="O37" s="92"/>
    </row>
    <row r="38" spans="1:15" x14ac:dyDescent="0.2">
      <c r="A38" s="44">
        <v>25</v>
      </c>
      <c r="B38" s="44" t="s">
        <v>65</v>
      </c>
      <c r="C38" s="13" t="s">
        <v>59</v>
      </c>
      <c r="D38" s="13" t="s">
        <v>8</v>
      </c>
      <c r="E38" s="5">
        <v>7</v>
      </c>
      <c r="F38" s="4" t="s">
        <v>7</v>
      </c>
      <c r="G38" s="8">
        <v>8</v>
      </c>
      <c r="H38" s="65" t="s">
        <v>68</v>
      </c>
      <c r="I38" s="13" t="s">
        <v>86</v>
      </c>
      <c r="J38" s="92" t="s">
        <v>136</v>
      </c>
      <c r="K38" s="92"/>
      <c r="L38" s="92"/>
      <c r="M38" s="92"/>
      <c r="N38" s="92"/>
      <c r="O38" s="92"/>
    </row>
    <row r="39" spans="1:15" x14ac:dyDescent="0.2">
      <c r="A39" s="18">
        <v>26</v>
      </c>
      <c r="B39" s="18" t="s">
        <v>107</v>
      </c>
      <c r="C39" s="13" t="s">
        <v>134</v>
      </c>
      <c r="D39" s="13" t="s">
        <v>75</v>
      </c>
      <c r="E39" s="19">
        <v>3</v>
      </c>
      <c r="F39" s="21" t="s">
        <v>7</v>
      </c>
      <c r="G39" s="20">
        <v>0</v>
      </c>
      <c r="I39" s="13" t="s">
        <v>93</v>
      </c>
      <c r="J39" s="92" t="s">
        <v>110</v>
      </c>
      <c r="K39" s="92"/>
      <c r="L39" s="92"/>
      <c r="M39" s="92"/>
      <c r="N39" s="92"/>
      <c r="O39" s="92"/>
    </row>
    <row r="40" spans="1:15" ht="12.75" customHeight="1" x14ac:dyDescent="0.2">
      <c r="A40" s="98" t="s">
        <v>125</v>
      </c>
      <c r="B40" s="99"/>
      <c r="C40" s="99"/>
      <c r="D40" s="99"/>
      <c r="E40" s="99"/>
      <c r="F40" s="99"/>
      <c r="G40" s="100"/>
      <c r="I40" s="13" t="s">
        <v>96</v>
      </c>
      <c r="J40" s="92" t="s">
        <v>135</v>
      </c>
      <c r="K40" s="92"/>
      <c r="L40" s="92"/>
      <c r="M40" s="92"/>
      <c r="N40" s="92"/>
      <c r="O40" s="92"/>
    </row>
    <row r="41" spans="1:15" ht="12.75" customHeight="1" x14ac:dyDescent="0.2">
      <c r="A41" s="18">
        <v>27</v>
      </c>
      <c r="B41" s="18" t="s">
        <v>108</v>
      </c>
      <c r="C41" s="13" t="s">
        <v>78</v>
      </c>
      <c r="D41" s="13" t="s">
        <v>77</v>
      </c>
      <c r="E41" s="19">
        <v>5</v>
      </c>
      <c r="F41" s="21" t="s">
        <v>7</v>
      </c>
      <c r="G41" s="20">
        <v>4</v>
      </c>
      <c r="H41" s="65" t="s">
        <v>68</v>
      </c>
      <c r="I41" s="13" t="s">
        <v>109</v>
      </c>
      <c r="J41" s="92" t="s">
        <v>113</v>
      </c>
      <c r="K41" s="92"/>
      <c r="L41" s="92"/>
      <c r="M41" s="92"/>
      <c r="N41" s="92"/>
      <c r="O41" s="92"/>
    </row>
    <row r="42" spans="1:15" x14ac:dyDescent="0.2">
      <c r="A42" s="3"/>
      <c r="B42" s="3"/>
      <c r="C42" s="3"/>
      <c r="D42" s="3"/>
      <c r="E42" s="5"/>
      <c r="F42" s="4"/>
      <c r="G42" s="6"/>
    </row>
    <row r="43" spans="1:15" x14ac:dyDescent="0.2">
      <c r="A43" s="3"/>
      <c r="B43" s="3"/>
      <c r="C43" s="3"/>
      <c r="D43" s="3"/>
      <c r="E43" s="5"/>
      <c r="F43" s="4"/>
      <c r="G43" s="6"/>
    </row>
    <row r="44" spans="1:15" x14ac:dyDescent="0.2">
      <c r="A44" s="3"/>
      <c r="B44" s="3"/>
      <c r="C44" s="3"/>
      <c r="D44" s="3"/>
      <c r="E44" s="5"/>
      <c r="F44" s="4"/>
      <c r="G44" s="6"/>
    </row>
    <row r="45" spans="1:15" x14ac:dyDescent="0.2">
      <c r="A45" s="3"/>
      <c r="B45" s="3"/>
      <c r="C45" s="3"/>
      <c r="D45" s="3"/>
      <c r="E45" s="5"/>
      <c r="F45" s="4"/>
      <c r="G45" s="6"/>
    </row>
  </sheetData>
  <mergeCells count="35">
    <mergeCell ref="S5:U5"/>
    <mergeCell ref="V5:X5"/>
    <mergeCell ref="A1:Z1"/>
    <mergeCell ref="A2:Z2"/>
    <mergeCell ref="A4:G4"/>
    <mergeCell ref="I4:Z4"/>
    <mergeCell ref="E5:G5"/>
    <mergeCell ref="J5:L5"/>
    <mergeCell ref="M5:O5"/>
    <mergeCell ref="P5:R5"/>
    <mergeCell ref="A17:G17"/>
    <mergeCell ref="I17:Z17"/>
    <mergeCell ref="E18:G18"/>
    <mergeCell ref="J18:L18"/>
    <mergeCell ref="M18:O18"/>
    <mergeCell ref="P18:R18"/>
    <mergeCell ref="S18:U18"/>
    <mergeCell ref="A34:G34"/>
    <mergeCell ref="J34:O34"/>
    <mergeCell ref="J35:O35"/>
    <mergeCell ref="V18:X18"/>
    <mergeCell ref="A30:G30"/>
    <mergeCell ref="I30:O30"/>
    <mergeCell ref="E31:G31"/>
    <mergeCell ref="J31:O31"/>
    <mergeCell ref="J33:O33"/>
    <mergeCell ref="J32:O32"/>
    <mergeCell ref="J41:O41"/>
    <mergeCell ref="J36:O36"/>
    <mergeCell ref="A37:G37"/>
    <mergeCell ref="J37:O37"/>
    <mergeCell ref="J38:O38"/>
    <mergeCell ref="J39:O39"/>
    <mergeCell ref="A40:G40"/>
    <mergeCell ref="J40:O40"/>
  </mergeCells>
  <phoneticPr fontId="4" type="noConversion"/>
  <printOptions horizontalCentered="1"/>
  <pageMargins left="0.39370078740157483" right="0.39370078740157483" top="0.98425196850393704" bottom="0.39370078740157483" header="0.78740157480314965" footer="0.39370078740157483"/>
  <pageSetup paperSize="9" scale="141" orientation="portrait" horizontalDpi="4294967293" verticalDpi="1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45"/>
  <sheetViews>
    <sheetView zoomScale="85" zoomScaleNormal="100" zoomScaleSheetLayoutView="85" workbookViewId="0">
      <selection sqref="A1:Z1"/>
    </sheetView>
  </sheetViews>
  <sheetFormatPr baseColWidth="10" defaultRowHeight="12.75" x14ac:dyDescent="0.2"/>
  <cols>
    <col min="1" max="2" width="8.7109375" style="65" customWidth="1"/>
    <col min="3" max="4" width="15.7109375" style="65" customWidth="1"/>
    <col min="5" max="5" width="3.7109375" style="65" customWidth="1"/>
    <col min="6" max="6" width="1.7109375" style="65" customWidth="1"/>
    <col min="7" max="7" width="3.7109375" style="65" customWidth="1"/>
    <col min="8" max="8" width="8.7109375" style="65" customWidth="1"/>
    <col min="9" max="9" width="15.7109375" style="65" customWidth="1"/>
    <col min="10" max="10" width="3.7109375" style="65" customWidth="1"/>
    <col min="11" max="11" width="1.7109375" style="65" customWidth="1"/>
    <col min="12" max="13" width="3.7109375" style="65" customWidth="1"/>
    <col min="14" max="14" width="1.7109375" style="65" customWidth="1"/>
    <col min="15" max="16" width="3.7109375" style="65" customWidth="1"/>
    <col min="17" max="17" width="1.7109375" style="65" customWidth="1"/>
    <col min="18" max="19" width="3.7109375" style="65" customWidth="1"/>
    <col min="20" max="20" width="1.7109375" style="65" customWidth="1"/>
    <col min="21" max="22" width="3.7109375" style="65" customWidth="1"/>
    <col min="23" max="23" width="1.7109375" style="65" customWidth="1"/>
    <col min="24" max="24" width="3.7109375" style="65" customWidth="1"/>
    <col min="25" max="25" width="5.7109375" style="65" customWidth="1"/>
    <col min="26" max="26" width="3.7109375" style="65" customWidth="1"/>
    <col min="27" max="16384" width="11.42578125" style="71"/>
  </cols>
  <sheetData>
    <row r="1" spans="1:26" ht="12.75" customHeight="1" x14ac:dyDescent="0.2">
      <c r="A1" s="104" t="s">
        <v>27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</row>
    <row r="2" spans="1:26" ht="12.75" customHeight="1" x14ac:dyDescent="0.2">
      <c r="A2" s="92" t="s">
        <v>152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</row>
    <row r="4" spans="1:26" x14ac:dyDescent="0.2">
      <c r="A4" s="101" t="s">
        <v>122</v>
      </c>
      <c r="B4" s="102"/>
      <c r="C4" s="102"/>
      <c r="D4" s="102"/>
      <c r="E4" s="102"/>
      <c r="F4" s="102"/>
      <c r="G4" s="103"/>
      <c r="I4" s="98" t="s">
        <v>121</v>
      </c>
      <c r="J4" s="99"/>
      <c r="K4" s="99"/>
      <c r="L4" s="99"/>
      <c r="M4" s="99"/>
      <c r="N4" s="99"/>
      <c r="O4" s="99"/>
      <c r="P4" s="99"/>
      <c r="Q4" s="99"/>
      <c r="R4" s="99"/>
      <c r="S4" s="99"/>
      <c r="T4" s="99"/>
      <c r="U4" s="99"/>
      <c r="V4" s="99"/>
      <c r="W4" s="99"/>
      <c r="X4" s="99"/>
      <c r="Y4" s="99"/>
      <c r="Z4" s="100"/>
    </row>
    <row r="5" spans="1:26" ht="12.75" customHeight="1" x14ac:dyDescent="0.2">
      <c r="A5" s="12" t="s">
        <v>35</v>
      </c>
      <c r="B5" s="12" t="s">
        <v>61</v>
      </c>
      <c r="C5" s="12" t="s">
        <v>2</v>
      </c>
      <c r="D5" s="12" t="s">
        <v>3</v>
      </c>
      <c r="E5" s="87" t="s">
        <v>4</v>
      </c>
      <c r="F5" s="87"/>
      <c r="G5" s="87"/>
      <c r="I5" s="12" t="s">
        <v>26</v>
      </c>
      <c r="J5" s="87" t="s">
        <v>18</v>
      </c>
      <c r="K5" s="87"/>
      <c r="L5" s="87"/>
      <c r="M5" s="87" t="s">
        <v>19</v>
      </c>
      <c r="N5" s="87"/>
      <c r="O5" s="87"/>
      <c r="P5" s="87" t="s">
        <v>20</v>
      </c>
      <c r="Q5" s="87"/>
      <c r="R5" s="87"/>
      <c r="S5" s="87" t="s">
        <v>33</v>
      </c>
      <c r="T5" s="87"/>
      <c r="U5" s="87"/>
      <c r="V5" s="87" t="s">
        <v>21</v>
      </c>
      <c r="W5" s="87"/>
      <c r="X5" s="87"/>
      <c r="Y5" s="72" t="s">
        <v>22</v>
      </c>
      <c r="Z5" s="72" t="s">
        <v>23</v>
      </c>
    </row>
    <row r="6" spans="1:26" ht="12.75" customHeight="1" x14ac:dyDescent="0.2">
      <c r="A6" s="18">
        <v>1</v>
      </c>
      <c r="B6" s="18">
        <v>1</v>
      </c>
      <c r="C6" s="13" t="s">
        <v>75</v>
      </c>
      <c r="D6" s="13" t="s">
        <v>59</v>
      </c>
      <c r="E6" s="5">
        <v>1</v>
      </c>
      <c r="F6" s="4" t="s">
        <v>7</v>
      </c>
      <c r="G6" s="8">
        <v>1</v>
      </c>
      <c r="I6" s="84" t="s">
        <v>153</v>
      </c>
      <c r="J6" s="5">
        <v>2</v>
      </c>
      <c r="K6" s="4" t="s">
        <v>7</v>
      </c>
      <c r="L6" s="38">
        <v>1</v>
      </c>
      <c r="M6" s="5">
        <v>1</v>
      </c>
      <c r="N6" s="4" t="s">
        <v>7</v>
      </c>
      <c r="O6" s="38">
        <v>0</v>
      </c>
      <c r="P6" s="5">
        <v>1</v>
      </c>
      <c r="Q6" s="4" t="s">
        <v>7</v>
      </c>
      <c r="R6" s="38">
        <v>0</v>
      </c>
      <c r="S6" s="5">
        <v>2</v>
      </c>
      <c r="T6" s="4" t="s">
        <v>7</v>
      </c>
      <c r="U6" s="38">
        <v>0</v>
      </c>
      <c r="V6" s="19">
        <f>J6+M6+P6+S6</f>
        <v>6</v>
      </c>
      <c r="W6" s="21" t="s">
        <v>7</v>
      </c>
      <c r="X6" s="20">
        <f>L6+O6+R6+U6</f>
        <v>1</v>
      </c>
      <c r="Y6" s="18">
        <f>IF(J6&gt;L6,3,IF(J6=L6,1,0))+IF(M6&gt;O6,3,IF(M6=O6,1,0))+IF(P6&gt;R6,3,IF(P6=R6,1,0))+IF(S6&gt;U6,3,IF(S6=U6,1,0))</f>
        <v>12</v>
      </c>
      <c r="Z6" s="18">
        <v>1</v>
      </c>
    </row>
    <row r="7" spans="1:26" ht="12.75" customHeight="1" x14ac:dyDescent="0.2">
      <c r="A7" s="18">
        <v>3</v>
      </c>
      <c r="B7" s="18">
        <v>1</v>
      </c>
      <c r="C7" s="13" t="s">
        <v>135</v>
      </c>
      <c r="D7" s="13" t="s">
        <v>78</v>
      </c>
      <c r="E7" s="19">
        <v>2</v>
      </c>
      <c r="F7" s="21" t="s">
        <v>7</v>
      </c>
      <c r="G7" s="20">
        <v>0</v>
      </c>
      <c r="I7" s="84" t="s">
        <v>135</v>
      </c>
      <c r="J7" s="19">
        <v>2</v>
      </c>
      <c r="K7" s="21" t="s">
        <v>7</v>
      </c>
      <c r="L7" s="20">
        <v>0</v>
      </c>
      <c r="M7" s="32">
        <v>0</v>
      </c>
      <c r="N7" s="21" t="s">
        <v>7</v>
      </c>
      <c r="O7" s="20">
        <v>0</v>
      </c>
      <c r="P7" s="32">
        <v>3</v>
      </c>
      <c r="Q7" s="21" t="s">
        <v>7</v>
      </c>
      <c r="R7" s="20">
        <v>0</v>
      </c>
      <c r="S7" s="32">
        <v>0</v>
      </c>
      <c r="T7" s="21" t="s">
        <v>7</v>
      </c>
      <c r="U7" s="20">
        <v>1</v>
      </c>
      <c r="V7" s="19">
        <f>J7+M7+P7+S7</f>
        <v>5</v>
      </c>
      <c r="W7" s="21" t="s">
        <v>7</v>
      </c>
      <c r="X7" s="20">
        <f>L7+O7+R7+U7</f>
        <v>1</v>
      </c>
      <c r="Y7" s="18">
        <f>IF(J7&gt;L7,3,IF(J7=L7,1,0))+IF(M7&gt;O7,3,IF(M7=O7,1,0))+IF(P7&gt;R7,3,IF(P7=R7,1,0))+IF(S7&gt;U7,3,IF(S7=U7,1,0))</f>
        <v>7</v>
      </c>
      <c r="Z7" s="18">
        <v>2</v>
      </c>
    </row>
    <row r="8" spans="1:26" x14ac:dyDescent="0.2">
      <c r="A8" s="18">
        <v>5</v>
      </c>
      <c r="B8" s="18">
        <v>1</v>
      </c>
      <c r="C8" s="13" t="s">
        <v>153</v>
      </c>
      <c r="D8" s="13" t="s">
        <v>75</v>
      </c>
      <c r="E8" s="5">
        <v>2</v>
      </c>
      <c r="F8" s="4" t="s">
        <v>7</v>
      </c>
      <c r="G8" s="8">
        <v>1</v>
      </c>
      <c r="I8" s="84" t="s">
        <v>59</v>
      </c>
      <c r="J8" s="5">
        <v>1</v>
      </c>
      <c r="K8" s="4" t="s">
        <v>7</v>
      </c>
      <c r="L8" s="8">
        <v>1</v>
      </c>
      <c r="M8" s="5">
        <v>0</v>
      </c>
      <c r="N8" s="4" t="s">
        <v>7</v>
      </c>
      <c r="O8" s="8">
        <v>0</v>
      </c>
      <c r="P8" s="5">
        <v>3</v>
      </c>
      <c r="Q8" s="4" t="s">
        <v>7</v>
      </c>
      <c r="R8" s="8">
        <v>2</v>
      </c>
      <c r="S8" s="5">
        <v>0</v>
      </c>
      <c r="T8" s="4" t="s">
        <v>7</v>
      </c>
      <c r="U8" s="8">
        <v>2</v>
      </c>
      <c r="V8" s="19">
        <f>J8+M8+P8+S8</f>
        <v>4</v>
      </c>
      <c r="W8" s="21" t="s">
        <v>7</v>
      </c>
      <c r="X8" s="20">
        <f>L8+O8+R8+U8</f>
        <v>5</v>
      </c>
      <c r="Y8" s="18">
        <f>IF(J8&gt;L8,3,IF(J8=L8,1,0))+IF(M8&gt;O8,3,IF(M8=O8,1,0))+IF(P8&gt;R8,3,IF(P8=R8,1,0))+IF(S8&gt;U8,3,IF(S8=U8,1,0))</f>
        <v>5</v>
      </c>
      <c r="Z8" s="18">
        <v>3</v>
      </c>
    </row>
    <row r="9" spans="1:26" x14ac:dyDescent="0.2">
      <c r="A9" s="18">
        <v>7</v>
      </c>
      <c r="B9" s="18">
        <v>1</v>
      </c>
      <c r="C9" s="13" t="s">
        <v>59</v>
      </c>
      <c r="D9" s="13" t="s">
        <v>135</v>
      </c>
      <c r="E9" s="19">
        <v>0</v>
      </c>
      <c r="F9" s="21" t="s">
        <v>7</v>
      </c>
      <c r="G9" s="20">
        <v>0</v>
      </c>
      <c r="I9" s="84" t="s">
        <v>78</v>
      </c>
      <c r="J9" s="19">
        <v>0</v>
      </c>
      <c r="K9" s="21" t="s">
        <v>7</v>
      </c>
      <c r="L9" s="20">
        <v>2</v>
      </c>
      <c r="M9" s="32">
        <v>0</v>
      </c>
      <c r="N9" s="21" t="s">
        <v>7</v>
      </c>
      <c r="O9" s="20">
        <v>1</v>
      </c>
      <c r="P9" s="32">
        <v>2</v>
      </c>
      <c r="Q9" s="21" t="s">
        <v>7</v>
      </c>
      <c r="R9" s="20">
        <v>3</v>
      </c>
      <c r="S9" s="32">
        <v>2</v>
      </c>
      <c r="T9" s="21" t="s">
        <v>7</v>
      </c>
      <c r="U9" s="20">
        <v>0</v>
      </c>
      <c r="V9" s="19">
        <f>J9+M9+P9+S9</f>
        <v>4</v>
      </c>
      <c r="W9" s="21" t="s">
        <v>7</v>
      </c>
      <c r="X9" s="20">
        <f>L9+O9+R9+U9</f>
        <v>6</v>
      </c>
      <c r="Y9" s="18">
        <f>IF(J9&gt;L9,3,IF(J9=L9,1,0))+IF(M9&gt;O9,3,IF(M9=O9,1,0))+IF(P9&gt;R9,3,IF(P9=R9,1,0))+IF(S9&gt;U9,3,IF(S9=U9,1,0))</f>
        <v>3</v>
      </c>
      <c r="Z9" s="18">
        <v>4</v>
      </c>
    </row>
    <row r="10" spans="1:26" x14ac:dyDescent="0.2">
      <c r="A10" s="18">
        <v>9</v>
      </c>
      <c r="B10" s="18">
        <v>1</v>
      </c>
      <c r="C10" s="13" t="s">
        <v>78</v>
      </c>
      <c r="D10" s="13" t="s">
        <v>153</v>
      </c>
      <c r="E10" s="5">
        <v>0</v>
      </c>
      <c r="F10" s="4" t="s">
        <v>7</v>
      </c>
      <c r="G10" s="8">
        <v>1</v>
      </c>
      <c r="I10" s="84" t="s">
        <v>75</v>
      </c>
      <c r="J10" s="19">
        <v>1</v>
      </c>
      <c r="K10" s="21" t="s">
        <v>7</v>
      </c>
      <c r="L10" s="20">
        <v>1</v>
      </c>
      <c r="M10" s="32">
        <v>1</v>
      </c>
      <c r="N10" s="21" t="s">
        <v>7</v>
      </c>
      <c r="O10" s="20">
        <v>2</v>
      </c>
      <c r="P10" s="32">
        <v>0</v>
      </c>
      <c r="Q10" s="21" t="s">
        <v>7</v>
      </c>
      <c r="R10" s="20">
        <v>3</v>
      </c>
      <c r="S10" s="32">
        <v>0</v>
      </c>
      <c r="T10" s="21" t="s">
        <v>7</v>
      </c>
      <c r="U10" s="20">
        <v>2</v>
      </c>
      <c r="V10" s="19">
        <f>J10+M10+P10+S10</f>
        <v>2</v>
      </c>
      <c r="W10" s="21" t="s">
        <v>7</v>
      </c>
      <c r="X10" s="20">
        <f>L10+O10+R10+U10</f>
        <v>8</v>
      </c>
      <c r="Y10" s="18">
        <f>IF(J10&gt;L10,3,IF(J10=L10,1,0))+IF(M10&gt;O10,3,IF(M10=O10,1,0))+IF(P10&gt;R10,3,IF(P10=R10,1,0))+IF(S10&gt;U10,3,IF(S10=U10,1,0))</f>
        <v>1</v>
      </c>
      <c r="Z10" s="18">
        <v>5</v>
      </c>
    </row>
    <row r="11" spans="1:26" ht="12.75" customHeight="1" x14ac:dyDescent="0.2">
      <c r="A11" s="18">
        <v>11</v>
      </c>
      <c r="B11" s="18">
        <v>1</v>
      </c>
      <c r="C11" s="13" t="s">
        <v>135</v>
      </c>
      <c r="D11" s="13" t="s">
        <v>75</v>
      </c>
      <c r="E11" s="19">
        <v>3</v>
      </c>
      <c r="F11" s="21" t="s">
        <v>7</v>
      </c>
      <c r="G11" s="20">
        <v>0</v>
      </c>
    </row>
    <row r="12" spans="1:26" ht="12.75" customHeight="1" x14ac:dyDescent="0.2">
      <c r="A12" s="18">
        <v>13</v>
      </c>
      <c r="B12" s="18">
        <v>1</v>
      </c>
      <c r="C12" s="13" t="s">
        <v>78</v>
      </c>
      <c r="D12" s="13" t="s">
        <v>59</v>
      </c>
      <c r="E12" s="19">
        <v>2</v>
      </c>
      <c r="F12" s="21" t="s">
        <v>7</v>
      </c>
      <c r="G12" s="20">
        <v>3</v>
      </c>
    </row>
    <row r="13" spans="1:26" x14ac:dyDescent="0.2">
      <c r="A13" s="18">
        <v>15</v>
      </c>
      <c r="B13" s="18">
        <v>1</v>
      </c>
      <c r="C13" s="13" t="s">
        <v>153</v>
      </c>
      <c r="D13" s="13" t="s">
        <v>135</v>
      </c>
      <c r="E13" s="19">
        <v>1</v>
      </c>
      <c r="F13" s="21" t="s">
        <v>7</v>
      </c>
      <c r="G13" s="20">
        <v>0</v>
      </c>
    </row>
    <row r="14" spans="1:26" x14ac:dyDescent="0.2">
      <c r="A14" s="18">
        <v>17</v>
      </c>
      <c r="B14" s="18">
        <v>1</v>
      </c>
      <c r="C14" s="13" t="s">
        <v>75</v>
      </c>
      <c r="D14" s="13" t="s">
        <v>78</v>
      </c>
      <c r="E14" s="19">
        <v>0</v>
      </c>
      <c r="F14" s="21" t="s">
        <v>7</v>
      </c>
      <c r="G14" s="20">
        <v>2</v>
      </c>
    </row>
    <row r="15" spans="1:26" x14ac:dyDescent="0.2">
      <c r="A15" s="18">
        <v>19</v>
      </c>
      <c r="B15" s="18">
        <v>1</v>
      </c>
      <c r="C15" s="13" t="s">
        <v>59</v>
      </c>
      <c r="D15" s="13" t="s">
        <v>153</v>
      </c>
      <c r="E15" s="19">
        <v>0</v>
      </c>
      <c r="F15" s="21" t="s">
        <v>7</v>
      </c>
      <c r="G15" s="20">
        <v>2</v>
      </c>
    </row>
    <row r="16" spans="1:26" ht="12.75" customHeight="1" x14ac:dyDescent="0.2"/>
    <row r="17" spans="1:26" ht="12.75" customHeight="1" x14ac:dyDescent="0.2">
      <c r="A17" s="101" t="s">
        <v>119</v>
      </c>
      <c r="B17" s="102"/>
      <c r="C17" s="102"/>
      <c r="D17" s="102"/>
      <c r="E17" s="102"/>
      <c r="F17" s="102"/>
      <c r="G17" s="103"/>
      <c r="I17" s="98" t="s">
        <v>120</v>
      </c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7"/>
    </row>
    <row r="18" spans="1:26" ht="12.75" customHeight="1" x14ac:dyDescent="0.2">
      <c r="A18" s="12" t="s">
        <v>35</v>
      </c>
      <c r="B18" s="12" t="s">
        <v>61</v>
      </c>
      <c r="C18" s="12" t="s">
        <v>2</v>
      </c>
      <c r="D18" s="12" t="s">
        <v>3</v>
      </c>
      <c r="E18" s="87" t="s">
        <v>4</v>
      </c>
      <c r="F18" s="87"/>
      <c r="G18" s="87"/>
      <c r="I18" s="12" t="s">
        <v>26</v>
      </c>
      <c r="J18" s="87" t="s">
        <v>18</v>
      </c>
      <c r="K18" s="87"/>
      <c r="L18" s="87"/>
      <c r="M18" s="87" t="s">
        <v>19</v>
      </c>
      <c r="N18" s="87"/>
      <c r="O18" s="87"/>
      <c r="P18" s="87" t="s">
        <v>20</v>
      </c>
      <c r="Q18" s="87"/>
      <c r="R18" s="87"/>
      <c r="S18" s="87" t="s">
        <v>33</v>
      </c>
      <c r="T18" s="87"/>
      <c r="U18" s="87"/>
      <c r="V18" s="87" t="s">
        <v>21</v>
      </c>
      <c r="W18" s="87"/>
      <c r="X18" s="87"/>
      <c r="Y18" s="72" t="s">
        <v>22</v>
      </c>
      <c r="Z18" s="72" t="s">
        <v>23</v>
      </c>
    </row>
    <row r="19" spans="1:26" x14ac:dyDescent="0.2">
      <c r="A19" s="18">
        <v>2</v>
      </c>
      <c r="B19" s="18">
        <v>2</v>
      </c>
      <c r="C19" s="13" t="s">
        <v>113</v>
      </c>
      <c r="D19" s="13" t="s">
        <v>77</v>
      </c>
      <c r="E19" s="5">
        <v>0</v>
      </c>
      <c r="F19" s="4" t="s">
        <v>7</v>
      </c>
      <c r="G19" s="8">
        <v>2</v>
      </c>
      <c r="I19" s="84" t="s">
        <v>8</v>
      </c>
      <c r="J19" s="5">
        <v>4</v>
      </c>
      <c r="K19" s="4" t="s">
        <v>7</v>
      </c>
      <c r="L19" s="38">
        <v>0</v>
      </c>
      <c r="M19" s="5">
        <v>1</v>
      </c>
      <c r="N19" s="4" t="s">
        <v>7</v>
      </c>
      <c r="O19" s="38">
        <v>0</v>
      </c>
      <c r="P19" s="5">
        <v>4</v>
      </c>
      <c r="Q19" s="4" t="s">
        <v>7</v>
      </c>
      <c r="R19" s="38">
        <v>0</v>
      </c>
      <c r="S19" s="5">
        <v>2</v>
      </c>
      <c r="T19" s="4" t="s">
        <v>7</v>
      </c>
      <c r="U19" s="38">
        <v>0</v>
      </c>
      <c r="V19" s="19">
        <f>J19+M19+P19+S19</f>
        <v>11</v>
      </c>
      <c r="W19" s="21" t="s">
        <v>7</v>
      </c>
      <c r="X19" s="20">
        <f>L19+O19+R19+U19</f>
        <v>0</v>
      </c>
      <c r="Y19" s="18">
        <f>IF(J19&gt;L19,3,IF(J19=L19,1,0))+IF(M19&gt;O19,3,IF(M19=O19,1,0))+IF(P19&gt;R19,3,IF(P19=R19,1,0))+IF(S19&gt;U19,3,IF(S19=U19,1,0))</f>
        <v>12</v>
      </c>
      <c r="Z19" s="18">
        <v>1</v>
      </c>
    </row>
    <row r="20" spans="1:26" x14ac:dyDescent="0.2">
      <c r="A20" s="18">
        <v>4</v>
      </c>
      <c r="B20" s="18">
        <v>2</v>
      </c>
      <c r="C20" s="13" t="s">
        <v>8</v>
      </c>
      <c r="D20" s="13" t="s">
        <v>60</v>
      </c>
      <c r="E20" s="19">
        <v>4</v>
      </c>
      <c r="F20" s="21" t="s">
        <v>7</v>
      </c>
      <c r="G20" s="20">
        <v>0</v>
      </c>
      <c r="I20" s="84" t="s">
        <v>77</v>
      </c>
      <c r="J20" s="19">
        <v>2</v>
      </c>
      <c r="K20" s="21" t="s">
        <v>7</v>
      </c>
      <c r="L20" s="20">
        <v>0</v>
      </c>
      <c r="M20" s="32">
        <v>0</v>
      </c>
      <c r="N20" s="21" t="s">
        <v>7</v>
      </c>
      <c r="O20" s="20">
        <v>1</v>
      </c>
      <c r="P20" s="32">
        <v>4</v>
      </c>
      <c r="Q20" s="21" t="s">
        <v>7</v>
      </c>
      <c r="R20" s="20">
        <v>0</v>
      </c>
      <c r="S20" s="32">
        <v>2</v>
      </c>
      <c r="T20" s="21" t="s">
        <v>7</v>
      </c>
      <c r="U20" s="20">
        <v>0</v>
      </c>
      <c r="V20" s="19">
        <f>J20+M20+P20+S20</f>
        <v>8</v>
      </c>
      <c r="W20" s="21" t="s">
        <v>7</v>
      </c>
      <c r="X20" s="20">
        <f>L20+O20+R20+U20</f>
        <v>1</v>
      </c>
      <c r="Y20" s="18">
        <f>IF(J20&gt;L20,3,IF(J20=L20,1,0))+IF(M20&gt;O20,3,IF(M20=O20,1,0))+IF(P20&gt;R20,3,IF(P20=R20,1,0))+IF(S20&gt;U20,3,IF(S20=U20,1,0))</f>
        <v>9</v>
      </c>
      <c r="Z20" s="18">
        <v>2</v>
      </c>
    </row>
    <row r="21" spans="1:26" x14ac:dyDescent="0.2">
      <c r="A21" s="18">
        <v>6</v>
      </c>
      <c r="B21" s="18">
        <v>2</v>
      </c>
      <c r="C21" s="13" t="s">
        <v>134</v>
      </c>
      <c r="D21" s="13" t="s">
        <v>113</v>
      </c>
      <c r="E21" s="5">
        <v>2</v>
      </c>
      <c r="F21" s="4" t="s">
        <v>7</v>
      </c>
      <c r="G21" s="8">
        <v>0</v>
      </c>
      <c r="I21" s="84" t="s">
        <v>134</v>
      </c>
      <c r="J21" s="5">
        <v>2</v>
      </c>
      <c r="K21" s="4" t="s">
        <v>7</v>
      </c>
      <c r="L21" s="8">
        <v>0</v>
      </c>
      <c r="M21" s="5">
        <v>0</v>
      </c>
      <c r="N21" s="4" t="s">
        <v>7</v>
      </c>
      <c r="O21" s="8">
        <v>0</v>
      </c>
      <c r="P21" s="5">
        <v>0</v>
      </c>
      <c r="Q21" s="4" t="s">
        <v>7</v>
      </c>
      <c r="R21" s="8">
        <v>2</v>
      </c>
      <c r="S21" s="5">
        <v>0</v>
      </c>
      <c r="T21" s="4" t="s">
        <v>7</v>
      </c>
      <c r="U21" s="8">
        <v>2</v>
      </c>
      <c r="V21" s="19">
        <f>J21+M21+P21+S21</f>
        <v>2</v>
      </c>
      <c r="W21" s="21" t="s">
        <v>7</v>
      </c>
      <c r="X21" s="20">
        <f>L21+O21+R21+U21</f>
        <v>4</v>
      </c>
      <c r="Y21" s="18">
        <f>IF(J21&gt;L21,3,IF(J21=L21,1,0))+IF(M21&gt;O21,3,IF(M21=O21,1,0))+IF(P21&gt;R21,3,IF(P21=R21,1,0))+IF(S21&gt;U21,3,IF(S21=U21,1,0))</f>
        <v>4</v>
      </c>
      <c r="Z21" s="18">
        <v>3</v>
      </c>
    </row>
    <row r="22" spans="1:26" x14ac:dyDescent="0.2">
      <c r="A22" s="18">
        <v>8</v>
      </c>
      <c r="B22" s="18">
        <v>2</v>
      </c>
      <c r="C22" s="13" t="s">
        <v>77</v>
      </c>
      <c r="D22" s="13" t="s">
        <v>8</v>
      </c>
      <c r="E22" s="19">
        <v>0</v>
      </c>
      <c r="F22" s="21" t="s">
        <v>7</v>
      </c>
      <c r="G22" s="20">
        <v>1</v>
      </c>
      <c r="I22" s="84" t="s">
        <v>60</v>
      </c>
      <c r="J22" s="19">
        <v>0</v>
      </c>
      <c r="K22" s="21" t="s">
        <v>7</v>
      </c>
      <c r="L22" s="20">
        <v>4</v>
      </c>
      <c r="M22" s="32">
        <v>0</v>
      </c>
      <c r="N22" s="21" t="s">
        <v>7</v>
      </c>
      <c r="O22" s="20">
        <v>0</v>
      </c>
      <c r="P22" s="32">
        <v>0</v>
      </c>
      <c r="Q22" s="21" t="s">
        <v>7</v>
      </c>
      <c r="R22" s="20">
        <v>4</v>
      </c>
      <c r="S22" s="32">
        <v>3</v>
      </c>
      <c r="T22" s="21" t="s">
        <v>7</v>
      </c>
      <c r="U22" s="20">
        <v>0</v>
      </c>
      <c r="V22" s="19">
        <f>J22+M22+P22+S22</f>
        <v>3</v>
      </c>
      <c r="W22" s="21" t="s">
        <v>7</v>
      </c>
      <c r="X22" s="20">
        <f>L22+O22+R22+U22</f>
        <v>8</v>
      </c>
      <c r="Y22" s="18">
        <f>IF(J22&gt;L22,3,IF(J22=L22,1,0))+IF(M22&gt;O22,3,IF(M22=O22,1,0))+IF(P22&gt;R22,3,IF(P22=R22,1,0))+IF(S22&gt;U22,3,IF(S22=U22,1,0))</f>
        <v>4</v>
      </c>
      <c r="Z22" s="18">
        <v>4</v>
      </c>
    </row>
    <row r="23" spans="1:26" x14ac:dyDescent="0.2">
      <c r="A23" s="18">
        <v>10</v>
      </c>
      <c r="B23" s="18">
        <v>2</v>
      </c>
      <c r="C23" s="13" t="s">
        <v>60</v>
      </c>
      <c r="D23" s="13" t="s">
        <v>134</v>
      </c>
      <c r="E23" s="5">
        <v>0</v>
      </c>
      <c r="F23" s="4" t="s">
        <v>7</v>
      </c>
      <c r="G23" s="8">
        <v>0</v>
      </c>
      <c r="I23" s="84" t="s">
        <v>113</v>
      </c>
      <c r="J23" s="19">
        <v>0</v>
      </c>
      <c r="K23" s="21" t="s">
        <v>7</v>
      </c>
      <c r="L23" s="20">
        <v>2</v>
      </c>
      <c r="M23" s="32">
        <v>0</v>
      </c>
      <c r="N23" s="21" t="s">
        <v>7</v>
      </c>
      <c r="O23" s="20">
        <v>2</v>
      </c>
      <c r="P23" s="32">
        <v>0</v>
      </c>
      <c r="Q23" s="21" t="s">
        <v>7</v>
      </c>
      <c r="R23" s="20">
        <v>4</v>
      </c>
      <c r="S23" s="32">
        <v>0</v>
      </c>
      <c r="T23" s="21" t="s">
        <v>7</v>
      </c>
      <c r="U23" s="20">
        <v>3</v>
      </c>
      <c r="V23" s="19">
        <f>J23+M23+P23+S23</f>
        <v>0</v>
      </c>
      <c r="W23" s="21" t="s">
        <v>7</v>
      </c>
      <c r="X23" s="20">
        <f>L23+O23+R23+U23</f>
        <v>11</v>
      </c>
      <c r="Y23" s="18">
        <f>IF(J23&gt;L23,3,IF(J23=L23,1,0))+IF(M23&gt;O23,3,IF(M23=O23,1,0))+IF(P23&gt;R23,3,IF(P23=R23,1,0))+IF(S23&gt;U23,3,IF(S23=U23,1,0))</f>
        <v>0</v>
      </c>
      <c r="Z23" s="18">
        <v>5</v>
      </c>
    </row>
    <row r="24" spans="1:26" x14ac:dyDescent="0.2">
      <c r="A24" s="18">
        <v>12</v>
      </c>
      <c r="B24" s="18">
        <v>2</v>
      </c>
      <c r="C24" s="13" t="s">
        <v>8</v>
      </c>
      <c r="D24" s="13" t="s">
        <v>113</v>
      </c>
      <c r="E24" s="19">
        <v>4</v>
      </c>
      <c r="F24" s="21" t="s">
        <v>7</v>
      </c>
      <c r="G24" s="20">
        <v>0</v>
      </c>
    </row>
    <row r="25" spans="1:26" x14ac:dyDescent="0.2">
      <c r="A25" s="18">
        <v>14</v>
      </c>
      <c r="B25" s="18">
        <v>2</v>
      </c>
      <c r="C25" s="13" t="s">
        <v>60</v>
      </c>
      <c r="D25" s="13" t="s">
        <v>77</v>
      </c>
      <c r="E25" s="19">
        <v>0</v>
      </c>
      <c r="F25" s="21" t="s">
        <v>7</v>
      </c>
      <c r="G25" s="20">
        <v>4</v>
      </c>
    </row>
    <row r="26" spans="1:26" x14ac:dyDescent="0.2">
      <c r="A26" s="18">
        <v>16</v>
      </c>
      <c r="B26" s="18">
        <v>2</v>
      </c>
      <c r="C26" s="13" t="s">
        <v>134</v>
      </c>
      <c r="D26" s="13" t="s">
        <v>8</v>
      </c>
      <c r="E26" s="19">
        <v>0</v>
      </c>
      <c r="F26" s="21" t="s">
        <v>7</v>
      </c>
      <c r="G26" s="20">
        <v>2</v>
      </c>
    </row>
    <row r="27" spans="1:26" x14ac:dyDescent="0.2">
      <c r="A27" s="18">
        <v>18</v>
      </c>
      <c r="B27" s="18">
        <v>2</v>
      </c>
      <c r="C27" s="13" t="s">
        <v>113</v>
      </c>
      <c r="D27" s="13" t="s">
        <v>60</v>
      </c>
      <c r="E27" s="19">
        <v>0</v>
      </c>
      <c r="F27" s="21" t="s">
        <v>7</v>
      </c>
      <c r="G27" s="20">
        <v>3</v>
      </c>
    </row>
    <row r="28" spans="1:26" x14ac:dyDescent="0.2">
      <c r="A28" s="18">
        <v>20</v>
      </c>
      <c r="B28" s="18">
        <v>2</v>
      </c>
      <c r="C28" s="13" t="s">
        <v>77</v>
      </c>
      <c r="D28" s="13" t="s">
        <v>134</v>
      </c>
      <c r="E28" s="19">
        <v>2</v>
      </c>
      <c r="F28" s="21" t="s">
        <v>7</v>
      </c>
      <c r="G28" s="20">
        <v>0</v>
      </c>
    </row>
    <row r="30" spans="1:26" x14ac:dyDescent="0.2">
      <c r="A30" s="98" t="s">
        <v>118</v>
      </c>
      <c r="B30" s="99"/>
      <c r="C30" s="99"/>
      <c r="D30" s="99"/>
      <c r="E30" s="99"/>
      <c r="F30" s="99"/>
      <c r="G30" s="100"/>
      <c r="I30" s="98" t="s">
        <v>25</v>
      </c>
      <c r="J30" s="99"/>
      <c r="K30" s="99"/>
      <c r="L30" s="99"/>
      <c r="M30" s="99"/>
      <c r="N30" s="99"/>
      <c r="O30" s="100"/>
    </row>
    <row r="31" spans="1:26" x14ac:dyDescent="0.2">
      <c r="A31" s="12" t="s">
        <v>35</v>
      </c>
      <c r="B31" s="13" t="s">
        <v>13</v>
      </c>
      <c r="C31" s="12" t="s">
        <v>2</v>
      </c>
      <c r="D31" s="12" t="s">
        <v>3</v>
      </c>
      <c r="E31" s="87" t="s">
        <v>4</v>
      </c>
      <c r="F31" s="87"/>
      <c r="G31" s="87"/>
      <c r="I31" s="12" t="s">
        <v>61</v>
      </c>
      <c r="J31" s="96" t="s">
        <v>26</v>
      </c>
      <c r="K31" s="96"/>
      <c r="L31" s="96"/>
      <c r="M31" s="96"/>
      <c r="N31" s="96"/>
      <c r="O31" s="96"/>
    </row>
    <row r="32" spans="1:26" x14ac:dyDescent="0.2">
      <c r="A32" s="44">
        <v>21</v>
      </c>
      <c r="B32" s="44" t="s">
        <v>62</v>
      </c>
      <c r="C32" s="84" t="s">
        <v>153</v>
      </c>
      <c r="D32" s="84" t="s">
        <v>77</v>
      </c>
      <c r="E32" s="5">
        <v>0</v>
      </c>
      <c r="F32" s="4" t="s">
        <v>7</v>
      </c>
      <c r="G32" s="8">
        <v>1</v>
      </c>
      <c r="I32" s="13" t="s">
        <v>80</v>
      </c>
      <c r="J32" s="92" t="s">
        <v>135</v>
      </c>
      <c r="K32" s="92"/>
      <c r="L32" s="92"/>
      <c r="M32" s="92"/>
      <c r="N32" s="92"/>
      <c r="O32" s="92"/>
    </row>
    <row r="33" spans="1:15" ht="12.75" customHeight="1" x14ac:dyDescent="0.2">
      <c r="A33" s="18">
        <v>22</v>
      </c>
      <c r="B33" s="18" t="s">
        <v>63</v>
      </c>
      <c r="C33" s="84" t="s">
        <v>8</v>
      </c>
      <c r="D33" s="84" t="s">
        <v>135</v>
      </c>
      <c r="E33" s="19">
        <v>1</v>
      </c>
      <c r="F33" s="21" t="s">
        <v>7</v>
      </c>
      <c r="G33" s="20">
        <v>3</v>
      </c>
      <c r="H33" s="65" t="s">
        <v>68</v>
      </c>
      <c r="I33" s="13" t="s">
        <v>81</v>
      </c>
      <c r="J33" s="92" t="s">
        <v>77</v>
      </c>
      <c r="K33" s="92"/>
      <c r="L33" s="92"/>
      <c r="M33" s="92"/>
      <c r="N33" s="92"/>
      <c r="O33" s="92"/>
    </row>
    <row r="34" spans="1:15" x14ac:dyDescent="0.2">
      <c r="A34" s="104" t="s">
        <v>123</v>
      </c>
      <c r="B34" s="104"/>
      <c r="C34" s="104"/>
      <c r="D34" s="104"/>
      <c r="E34" s="104"/>
      <c r="F34" s="104"/>
      <c r="G34" s="104"/>
      <c r="I34" s="13" t="s">
        <v>82</v>
      </c>
      <c r="J34" s="92" t="s">
        <v>153</v>
      </c>
      <c r="K34" s="92"/>
      <c r="L34" s="92"/>
      <c r="M34" s="92"/>
      <c r="N34" s="92"/>
      <c r="O34" s="92"/>
    </row>
    <row r="35" spans="1:15" ht="12.75" customHeight="1" x14ac:dyDescent="0.2">
      <c r="A35" s="44">
        <v>23</v>
      </c>
      <c r="B35" s="44" t="s">
        <v>106</v>
      </c>
      <c r="C35" s="84" t="s">
        <v>75</v>
      </c>
      <c r="D35" s="84" t="s">
        <v>113</v>
      </c>
      <c r="E35" s="5">
        <v>2</v>
      </c>
      <c r="F35" s="4" t="s">
        <v>7</v>
      </c>
      <c r="G35" s="8">
        <v>0</v>
      </c>
      <c r="I35" s="13" t="s">
        <v>83</v>
      </c>
      <c r="J35" s="92" t="s">
        <v>8</v>
      </c>
      <c r="K35" s="92"/>
      <c r="L35" s="92"/>
      <c r="M35" s="92"/>
      <c r="N35" s="92"/>
      <c r="O35" s="92"/>
    </row>
    <row r="36" spans="1:15" ht="12.75" customHeight="1" x14ac:dyDescent="0.2">
      <c r="A36" s="18">
        <v>24</v>
      </c>
      <c r="B36" s="18" t="s">
        <v>64</v>
      </c>
      <c r="C36" s="84" t="s">
        <v>78</v>
      </c>
      <c r="D36" s="84" t="s">
        <v>60</v>
      </c>
      <c r="E36" s="19">
        <v>0</v>
      </c>
      <c r="F36" s="21" t="s">
        <v>7</v>
      </c>
      <c r="G36" s="20">
        <v>1</v>
      </c>
      <c r="I36" s="13" t="s">
        <v>84</v>
      </c>
      <c r="J36" s="92" t="s">
        <v>134</v>
      </c>
      <c r="K36" s="92"/>
      <c r="L36" s="92"/>
      <c r="M36" s="92"/>
      <c r="N36" s="92"/>
      <c r="O36" s="92"/>
    </row>
    <row r="37" spans="1:15" x14ac:dyDescent="0.2">
      <c r="A37" s="104" t="s">
        <v>124</v>
      </c>
      <c r="B37" s="104"/>
      <c r="C37" s="104"/>
      <c r="D37" s="104"/>
      <c r="E37" s="104"/>
      <c r="F37" s="104"/>
      <c r="G37" s="104"/>
      <c r="I37" s="13" t="s">
        <v>85</v>
      </c>
      <c r="J37" s="92" t="s">
        <v>59</v>
      </c>
      <c r="K37" s="92"/>
      <c r="L37" s="92"/>
      <c r="M37" s="92"/>
      <c r="N37" s="92"/>
      <c r="O37" s="92"/>
    </row>
    <row r="38" spans="1:15" x14ac:dyDescent="0.2">
      <c r="A38" s="44">
        <v>25</v>
      </c>
      <c r="B38" s="44" t="s">
        <v>65</v>
      </c>
      <c r="C38" s="84" t="s">
        <v>59</v>
      </c>
      <c r="D38" s="84" t="s">
        <v>134</v>
      </c>
      <c r="E38" s="5">
        <v>2</v>
      </c>
      <c r="F38" s="4" t="s">
        <v>7</v>
      </c>
      <c r="G38" s="8">
        <v>4</v>
      </c>
      <c r="H38" s="65" t="s">
        <v>68</v>
      </c>
      <c r="I38" s="13" t="s">
        <v>86</v>
      </c>
      <c r="J38" s="92" t="s">
        <v>60</v>
      </c>
      <c r="K38" s="92"/>
      <c r="L38" s="92"/>
      <c r="M38" s="92"/>
      <c r="N38" s="92"/>
      <c r="O38" s="92"/>
    </row>
    <row r="39" spans="1:15" x14ac:dyDescent="0.2">
      <c r="A39" s="18">
        <v>26</v>
      </c>
      <c r="B39" s="18" t="s">
        <v>107</v>
      </c>
      <c r="C39" s="84" t="s">
        <v>153</v>
      </c>
      <c r="D39" s="84" t="s">
        <v>8</v>
      </c>
      <c r="E39" s="19">
        <v>3</v>
      </c>
      <c r="F39" s="21" t="s">
        <v>7</v>
      </c>
      <c r="G39" s="20">
        <v>0</v>
      </c>
      <c r="I39" s="13" t="s">
        <v>93</v>
      </c>
      <c r="J39" s="92" t="s">
        <v>78</v>
      </c>
      <c r="K39" s="92"/>
      <c r="L39" s="92"/>
      <c r="M39" s="92"/>
      <c r="N39" s="92"/>
      <c r="O39" s="92"/>
    </row>
    <row r="40" spans="1:15" ht="12.75" customHeight="1" x14ac:dyDescent="0.2">
      <c r="A40" s="98" t="s">
        <v>125</v>
      </c>
      <c r="B40" s="99"/>
      <c r="C40" s="99"/>
      <c r="D40" s="99"/>
      <c r="E40" s="99"/>
      <c r="F40" s="99"/>
      <c r="G40" s="100"/>
      <c r="I40" s="13" t="s">
        <v>96</v>
      </c>
      <c r="J40" s="92" t="s">
        <v>75</v>
      </c>
      <c r="K40" s="92"/>
      <c r="L40" s="92"/>
      <c r="M40" s="92"/>
      <c r="N40" s="92"/>
      <c r="O40" s="92"/>
    </row>
    <row r="41" spans="1:15" ht="12.75" customHeight="1" x14ac:dyDescent="0.2">
      <c r="A41" s="18">
        <v>27</v>
      </c>
      <c r="B41" s="18" t="s">
        <v>108</v>
      </c>
      <c r="C41" s="84" t="s">
        <v>77</v>
      </c>
      <c r="D41" s="84" t="s">
        <v>135</v>
      </c>
      <c r="E41" s="19">
        <v>1</v>
      </c>
      <c r="F41" s="21" t="s">
        <v>7</v>
      </c>
      <c r="G41" s="20">
        <v>3</v>
      </c>
      <c r="I41" s="13" t="s">
        <v>109</v>
      </c>
      <c r="J41" s="92" t="s">
        <v>113</v>
      </c>
      <c r="K41" s="92"/>
      <c r="L41" s="92"/>
      <c r="M41" s="92"/>
      <c r="N41" s="92"/>
      <c r="O41" s="92"/>
    </row>
    <row r="42" spans="1:15" x14ac:dyDescent="0.2">
      <c r="A42" s="3"/>
      <c r="B42" s="3"/>
      <c r="C42" s="3"/>
      <c r="D42" s="3"/>
      <c r="E42" s="5"/>
      <c r="F42" s="4"/>
      <c r="G42" s="6"/>
    </row>
    <row r="43" spans="1:15" x14ac:dyDescent="0.2">
      <c r="A43" s="3"/>
      <c r="B43" s="3"/>
      <c r="C43" s="3"/>
      <c r="D43" s="3"/>
      <c r="E43" s="5"/>
      <c r="F43" s="4"/>
      <c r="G43" s="6"/>
    </row>
    <row r="44" spans="1:15" x14ac:dyDescent="0.2">
      <c r="A44" s="3"/>
      <c r="B44" s="3"/>
      <c r="C44" s="3"/>
      <c r="D44" s="3"/>
      <c r="E44" s="5"/>
      <c r="F44" s="4"/>
      <c r="G44" s="6"/>
    </row>
    <row r="45" spans="1:15" x14ac:dyDescent="0.2">
      <c r="A45" s="3"/>
      <c r="B45" s="3"/>
      <c r="C45" s="3"/>
      <c r="D45" s="3"/>
      <c r="E45" s="5"/>
      <c r="F45" s="4"/>
      <c r="G45" s="6"/>
    </row>
  </sheetData>
  <mergeCells count="35">
    <mergeCell ref="A40:G40"/>
    <mergeCell ref="J40:O40"/>
    <mergeCell ref="J41:O41"/>
    <mergeCell ref="J35:O35"/>
    <mergeCell ref="J36:O36"/>
    <mergeCell ref="A37:G37"/>
    <mergeCell ref="J37:O37"/>
    <mergeCell ref="J38:O38"/>
    <mergeCell ref="J39:O39"/>
    <mergeCell ref="J32:O32"/>
    <mergeCell ref="A34:G34"/>
    <mergeCell ref="J34:O34"/>
    <mergeCell ref="J33:O33"/>
    <mergeCell ref="E31:G31"/>
    <mergeCell ref="J31:O31"/>
    <mergeCell ref="I17:Z17"/>
    <mergeCell ref="E5:G5"/>
    <mergeCell ref="J5:L5"/>
    <mergeCell ref="S18:U18"/>
    <mergeCell ref="I30:O30"/>
    <mergeCell ref="A30:G30"/>
    <mergeCell ref="E18:G18"/>
    <mergeCell ref="J18:L18"/>
    <mergeCell ref="V18:X18"/>
    <mergeCell ref="M5:O5"/>
    <mergeCell ref="P5:R5"/>
    <mergeCell ref="A17:G17"/>
    <mergeCell ref="M18:O18"/>
    <mergeCell ref="P18:R18"/>
    <mergeCell ref="A1:Z1"/>
    <mergeCell ref="A2:Z2"/>
    <mergeCell ref="A4:G4"/>
    <mergeCell ref="I4:Z4"/>
    <mergeCell ref="V5:X5"/>
    <mergeCell ref="S5:U5"/>
  </mergeCells>
  <phoneticPr fontId="0" type="noConversion"/>
  <printOptions horizontalCentered="1"/>
  <pageMargins left="0.39370078740157483" right="0.39370078740157483" top="0.98425196850393704" bottom="0.39370078740157483" header="0.78740157480314965" footer="0.39370078740157483"/>
  <pageSetup paperSize="9" scale="141" orientation="portrait" horizontalDpi="4294967293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V34"/>
  <sheetViews>
    <sheetView zoomScale="85" workbookViewId="0">
      <selection sqref="A1:V1"/>
    </sheetView>
  </sheetViews>
  <sheetFormatPr baseColWidth="10" defaultRowHeight="12.75" x14ac:dyDescent="0.2"/>
  <cols>
    <col min="1" max="1" width="8.7109375" style="1" customWidth="1"/>
    <col min="2" max="3" width="13.7109375" style="1" customWidth="1"/>
    <col min="4" max="4" width="3.7109375" style="1" customWidth="1"/>
    <col min="5" max="5" width="1.7109375" style="1" customWidth="1"/>
    <col min="6" max="6" width="3.7109375" style="1" customWidth="1"/>
    <col min="7" max="7" width="8.7109375" style="1" customWidth="1"/>
    <col min="8" max="8" width="13.7109375" style="1" customWidth="1"/>
    <col min="9" max="9" width="3.7109375" style="1" customWidth="1"/>
    <col min="10" max="10" width="1.7109375" style="1" customWidth="1"/>
    <col min="11" max="12" width="3.7109375" style="1" customWidth="1"/>
    <col min="13" max="13" width="1.7109375" style="1" customWidth="1"/>
    <col min="14" max="15" width="3.7109375" style="1" customWidth="1"/>
    <col min="16" max="16" width="1.7109375" style="1" customWidth="1"/>
    <col min="17" max="18" width="3.7109375" style="1" customWidth="1"/>
    <col min="19" max="19" width="1.7109375" style="1" customWidth="1"/>
    <col min="20" max="22" width="3.7109375" style="1" customWidth="1"/>
    <col min="23" max="16384" width="11.42578125" style="1"/>
  </cols>
  <sheetData>
    <row r="1" spans="1:22" ht="12.95" customHeight="1" x14ac:dyDescent="0.2">
      <c r="A1" s="85" t="s">
        <v>27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  <c r="N1" s="85"/>
      <c r="O1" s="85"/>
      <c r="P1" s="85"/>
      <c r="Q1" s="85"/>
      <c r="R1" s="85"/>
      <c r="S1" s="85"/>
      <c r="T1" s="85"/>
      <c r="U1" s="85"/>
      <c r="V1" s="85"/>
    </row>
    <row r="2" spans="1:22" s="14" customFormat="1" ht="12.95" customHeight="1" x14ac:dyDescent="0.2">
      <c r="A2" s="86" t="s">
        <v>0</v>
      </c>
      <c r="B2" s="86"/>
      <c r="C2" s="86"/>
      <c r="D2" s="86"/>
      <c r="E2" s="86"/>
      <c r="F2" s="86"/>
      <c r="G2" s="86"/>
      <c r="H2" s="86"/>
      <c r="I2" s="86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</row>
    <row r="3" spans="1:22" ht="12.95" customHeight="1" x14ac:dyDescent="0.2"/>
    <row r="4" spans="1:22" ht="12.95" customHeight="1" x14ac:dyDescent="0.2">
      <c r="A4" s="88" t="s">
        <v>146</v>
      </c>
      <c r="B4" s="89"/>
      <c r="C4" s="89"/>
      <c r="D4" s="89"/>
      <c r="E4" s="89"/>
      <c r="F4" s="90"/>
      <c r="G4" s="2"/>
      <c r="H4" s="88" t="s">
        <v>148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90"/>
    </row>
    <row r="5" spans="1:22" ht="12.9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G5" s="7"/>
      <c r="H5" s="12" t="s">
        <v>26</v>
      </c>
      <c r="I5" s="87" t="s">
        <v>18</v>
      </c>
      <c r="J5" s="87"/>
      <c r="K5" s="87"/>
      <c r="L5" s="87" t="s">
        <v>19</v>
      </c>
      <c r="M5" s="87"/>
      <c r="N5" s="87"/>
      <c r="O5" s="87" t="s">
        <v>20</v>
      </c>
      <c r="P5" s="87"/>
      <c r="Q5" s="87"/>
      <c r="R5" s="87" t="s">
        <v>21</v>
      </c>
      <c r="S5" s="87"/>
      <c r="T5" s="87"/>
      <c r="U5" s="12" t="s">
        <v>22</v>
      </c>
      <c r="V5" s="12" t="s">
        <v>23</v>
      </c>
    </row>
    <row r="6" spans="1:22" ht="12.95" customHeight="1" x14ac:dyDescent="0.2">
      <c r="A6" s="18">
        <v>1</v>
      </c>
      <c r="B6" s="13" t="s">
        <v>5</v>
      </c>
      <c r="C6" s="13" t="s">
        <v>6</v>
      </c>
      <c r="D6" s="5">
        <v>2</v>
      </c>
      <c r="E6" s="4" t="s">
        <v>7</v>
      </c>
      <c r="F6" s="8">
        <v>2</v>
      </c>
      <c r="G6" s="6"/>
      <c r="H6" s="13" t="s">
        <v>8</v>
      </c>
      <c r="I6" s="15">
        <v>2</v>
      </c>
      <c r="J6" s="4" t="s">
        <v>7</v>
      </c>
      <c r="K6" s="33">
        <v>1</v>
      </c>
      <c r="L6" s="15">
        <v>0</v>
      </c>
      <c r="M6" s="4" t="s">
        <v>7</v>
      </c>
      <c r="N6" s="33">
        <v>0</v>
      </c>
      <c r="O6" s="15">
        <v>1</v>
      </c>
      <c r="P6" s="4" t="s">
        <v>7</v>
      </c>
      <c r="Q6" s="33">
        <v>0</v>
      </c>
      <c r="R6" s="15">
        <v>3</v>
      </c>
      <c r="S6" s="4" t="s">
        <v>7</v>
      </c>
      <c r="T6" s="33">
        <v>1</v>
      </c>
      <c r="U6" s="35">
        <v>7</v>
      </c>
      <c r="V6" s="26">
        <v>1</v>
      </c>
    </row>
    <row r="7" spans="1:22" ht="12.95" customHeight="1" x14ac:dyDescent="0.2">
      <c r="A7" s="18">
        <v>2</v>
      </c>
      <c r="B7" s="13" t="s">
        <v>8</v>
      </c>
      <c r="C7" s="13" t="s">
        <v>9</v>
      </c>
      <c r="D7" s="19">
        <v>2</v>
      </c>
      <c r="E7" s="21" t="s">
        <v>7</v>
      </c>
      <c r="F7" s="20">
        <v>1</v>
      </c>
      <c r="G7" s="6"/>
      <c r="H7" s="13" t="s">
        <v>6</v>
      </c>
      <c r="I7" s="24">
        <v>2</v>
      </c>
      <c r="J7" s="21" t="s">
        <v>7</v>
      </c>
      <c r="K7" s="25">
        <v>2</v>
      </c>
      <c r="L7" s="30">
        <v>0</v>
      </c>
      <c r="M7" s="21" t="s">
        <v>7</v>
      </c>
      <c r="N7" s="25">
        <v>0</v>
      </c>
      <c r="O7" s="30">
        <v>5</v>
      </c>
      <c r="P7" s="21" t="s">
        <v>7</v>
      </c>
      <c r="Q7" s="25">
        <v>0</v>
      </c>
      <c r="R7" s="30">
        <v>7</v>
      </c>
      <c r="S7" s="21" t="s">
        <v>7</v>
      </c>
      <c r="T7" s="25">
        <v>2</v>
      </c>
      <c r="U7" s="36">
        <v>5</v>
      </c>
      <c r="V7" s="31">
        <v>2</v>
      </c>
    </row>
    <row r="8" spans="1:22" ht="12.95" customHeight="1" x14ac:dyDescent="0.2">
      <c r="A8" s="18">
        <v>4</v>
      </c>
      <c r="B8" s="13" t="s">
        <v>9</v>
      </c>
      <c r="C8" s="13" t="s">
        <v>5</v>
      </c>
      <c r="D8" s="5">
        <v>0</v>
      </c>
      <c r="E8" s="4" t="s">
        <v>7</v>
      </c>
      <c r="F8" s="8">
        <v>4</v>
      </c>
      <c r="G8" s="6"/>
      <c r="H8" s="13" t="s">
        <v>5</v>
      </c>
      <c r="I8" s="24">
        <v>2</v>
      </c>
      <c r="J8" s="21" t="s">
        <v>7</v>
      </c>
      <c r="K8" s="25">
        <v>2</v>
      </c>
      <c r="L8" s="30">
        <v>4</v>
      </c>
      <c r="M8" s="21" t="s">
        <v>7</v>
      </c>
      <c r="N8" s="25">
        <v>0</v>
      </c>
      <c r="O8" s="30">
        <v>0</v>
      </c>
      <c r="P8" s="21" t="s">
        <v>7</v>
      </c>
      <c r="Q8" s="25">
        <v>1</v>
      </c>
      <c r="R8" s="30">
        <v>6</v>
      </c>
      <c r="S8" s="21" t="s">
        <v>7</v>
      </c>
      <c r="T8" s="25">
        <v>3</v>
      </c>
      <c r="U8" s="36">
        <v>7</v>
      </c>
      <c r="V8" s="31">
        <v>3</v>
      </c>
    </row>
    <row r="9" spans="1:22" ht="12.95" customHeight="1" x14ac:dyDescent="0.2">
      <c r="A9" s="18">
        <v>5</v>
      </c>
      <c r="B9" s="13" t="s">
        <v>6</v>
      </c>
      <c r="C9" s="13" t="s">
        <v>8</v>
      </c>
      <c r="D9" s="19">
        <v>0</v>
      </c>
      <c r="E9" s="21" t="s">
        <v>7</v>
      </c>
      <c r="F9" s="20">
        <v>0</v>
      </c>
      <c r="G9" s="6"/>
      <c r="H9" s="13" t="s">
        <v>9</v>
      </c>
      <c r="I9" s="23">
        <v>1</v>
      </c>
      <c r="J9" s="10" t="s">
        <v>7</v>
      </c>
      <c r="K9" s="34">
        <v>2</v>
      </c>
      <c r="L9" s="23">
        <v>0</v>
      </c>
      <c r="M9" s="10" t="s">
        <v>7</v>
      </c>
      <c r="N9" s="34">
        <v>4</v>
      </c>
      <c r="O9" s="23">
        <v>0</v>
      </c>
      <c r="P9" s="10" t="s">
        <v>7</v>
      </c>
      <c r="Q9" s="34">
        <v>5</v>
      </c>
      <c r="R9" s="23">
        <v>1</v>
      </c>
      <c r="S9" s="10" t="s">
        <v>7</v>
      </c>
      <c r="T9" s="34">
        <v>11</v>
      </c>
      <c r="U9" s="37">
        <v>0</v>
      </c>
      <c r="V9" s="28">
        <v>4</v>
      </c>
    </row>
    <row r="10" spans="1:22" ht="12.95" customHeight="1" x14ac:dyDescent="0.2">
      <c r="A10" s="18">
        <v>7</v>
      </c>
      <c r="B10" s="13" t="s">
        <v>9</v>
      </c>
      <c r="C10" s="13" t="s">
        <v>6</v>
      </c>
      <c r="D10" s="5">
        <v>0</v>
      </c>
      <c r="E10" s="4" t="s">
        <v>7</v>
      </c>
      <c r="F10" s="8">
        <v>5</v>
      </c>
      <c r="G10" s="6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spans="1:22" ht="12.95" customHeight="1" x14ac:dyDescent="0.2">
      <c r="A11" s="18">
        <v>8</v>
      </c>
      <c r="B11" s="13" t="s">
        <v>8</v>
      </c>
      <c r="C11" s="13" t="s">
        <v>5</v>
      </c>
      <c r="D11" s="19">
        <v>1</v>
      </c>
      <c r="E11" s="21" t="s">
        <v>7</v>
      </c>
      <c r="F11" s="20">
        <v>0</v>
      </c>
      <c r="G11" s="6"/>
    </row>
    <row r="12" spans="1:22" ht="12.95" customHeight="1" x14ac:dyDescent="0.2">
      <c r="A12" s="3"/>
      <c r="B12" s="3"/>
      <c r="C12" s="3"/>
      <c r="D12" s="3"/>
      <c r="E12" s="3"/>
      <c r="F12" s="3"/>
      <c r="G12" s="3"/>
    </row>
    <row r="13" spans="1:22" ht="12.95" customHeight="1" x14ac:dyDescent="0.2">
      <c r="A13" s="88" t="s">
        <v>145</v>
      </c>
      <c r="B13" s="89"/>
      <c r="C13" s="89"/>
      <c r="D13" s="89"/>
      <c r="E13" s="89"/>
      <c r="F13" s="90"/>
      <c r="G13" s="2"/>
      <c r="H13" s="88" t="s">
        <v>147</v>
      </c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90"/>
    </row>
    <row r="14" spans="1:22" ht="12.95" customHeight="1" x14ac:dyDescent="0.2">
      <c r="A14" s="12" t="s">
        <v>35</v>
      </c>
      <c r="B14" s="12" t="s">
        <v>2</v>
      </c>
      <c r="C14" s="12" t="s">
        <v>3</v>
      </c>
      <c r="D14" s="87" t="s">
        <v>4</v>
      </c>
      <c r="E14" s="87"/>
      <c r="F14" s="87"/>
      <c r="G14" s="7"/>
      <c r="H14" s="12" t="s">
        <v>26</v>
      </c>
      <c r="I14" s="87" t="s">
        <v>18</v>
      </c>
      <c r="J14" s="87"/>
      <c r="K14" s="87"/>
      <c r="L14" s="87" t="s">
        <v>19</v>
      </c>
      <c r="M14" s="87"/>
      <c r="N14" s="87"/>
      <c r="O14" s="87" t="s">
        <v>20</v>
      </c>
      <c r="P14" s="87"/>
      <c r="Q14" s="87"/>
      <c r="R14" s="87" t="s">
        <v>21</v>
      </c>
      <c r="S14" s="87"/>
      <c r="T14" s="87"/>
      <c r="U14" s="12" t="s">
        <v>22</v>
      </c>
      <c r="V14" s="12" t="s">
        <v>23</v>
      </c>
    </row>
    <row r="15" spans="1:22" ht="12.95" customHeight="1" x14ac:dyDescent="0.2">
      <c r="A15" s="18">
        <v>3</v>
      </c>
      <c r="B15" s="13" t="s">
        <v>10</v>
      </c>
      <c r="C15" s="13" t="s">
        <v>11</v>
      </c>
      <c r="D15" s="5">
        <v>1</v>
      </c>
      <c r="E15" s="4" t="s">
        <v>7</v>
      </c>
      <c r="F15" s="8">
        <v>3</v>
      </c>
      <c r="G15" s="6"/>
      <c r="H15" s="13" t="s">
        <v>11</v>
      </c>
      <c r="I15" s="15">
        <v>3</v>
      </c>
      <c r="J15" s="4" t="s">
        <v>7</v>
      </c>
      <c r="K15" s="33">
        <v>1</v>
      </c>
      <c r="L15" s="15">
        <v>1</v>
      </c>
      <c r="M15" s="4" t="s">
        <v>7</v>
      </c>
      <c r="N15" s="33">
        <v>0</v>
      </c>
      <c r="O15" s="5" t="s">
        <v>24</v>
      </c>
      <c r="P15" s="4" t="s">
        <v>7</v>
      </c>
      <c r="Q15" s="38" t="s">
        <v>24</v>
      </c>
      <c r="R15" s="15">
        <v>4</v>
      </c>
      <c r="S15" s="4" t="s">
        <v>7</v>
      </c>
      <c r="T15" s="16">
        <v>1</v>
      </c>
      <c r="U15" s="35">
        <v>6</v>
      </c>
      <c r="V15" s="26">
        <v>1</v>
      </c>
    </row>
    <row r="16" spans="1:22" ht="12.95" customHeight="1" x14ac:dyDescent="0.2">
      <c r="A16" s="18">
        <v>6</v>
      </c>
      <c r="B16" s="13" t="s">
        <v>12</v>
      </c>
      <c r="C16" s="13" t="s">
        <v>10</v>
      </c>
      <c r="D16" s="19">
        <v>0</v>
      </c>
      <c r="E16" s="21" t="s">
        <v>7</v>
      </c>
      <c r="F16" s="20">
        <v>1</v>
      </c>
      <c r="G16" s="6"/>
      <c r="H16" s="13" t="s">
        <v>10</v>
      </c>
      <c r="I16" s="24">
        <v>1</v>
      </c>
      <c r="J16" s="21" t="s">
        <v>7</v>
      </c>
      <c r="K16" s="25">
        <v>3</v>
      </c>
      <c r="L16" s="30">
        <v>1</v>
      </c>
      <c r="M16" s="21" t="s">
        <v>7</v>
      </c>
      <c r="N16" s="25">
        <v>0</v>
      </c>
      <c r="O16" s="32" t="s">
        <v>24</v>
      </c>
      <c r="P16" s="21" t="s">
        <v>7</v>
      </c>
      <c r="Q16" s="20" t="s">
        <v>24</v>
      </c>
      <c r="R16" s="30">
        <v>2</v>
      </c>
      <c r="S16" s="21" t="s">
        <v>7</v>
      </c>
      <c r="T16" s="29">
        <v>3</v>
      </c>
      <c r="U16" s="36">
        <v>3</v>
      </c>
      <c r="V16" s="31">
        <v>2</v>
      </c>
    </row>
    <row r="17" spans="1:22" ht="12.95" customHeight="1" x14ac:dyDescent="0.2">
      <c r="A17" s="18">
        <v>9</v>
      </c>
      <c r="B17" s="13" t="s">
        <v>11</v>
      </c>
      <c r="C17" s="13" t="s">
        <v>12</v>
      </c>
      <c r="D17" s="9">
        <v>1</v>
      </c>
      <c r="E17" s="10" t="s">
        <v>7</v>
      </c>
      <c r="F17" s="11">
        <v>0</v>
      </c>
      <c r="G17" s="6"/>
      <c r="H17" s="13" t="s">
        <v>12</v>
      </c>
      <c r="I17" s="23">
        <v>0</v>
      </c>
      <c r="J17" s="10" t="s">
        <v>7</v>
      </c>
      <c r="K17" s="34">
        <v>1</v>
      </c>
      <c r="L17" s="23">
        <v>0</v>
      </c>
      <c r="M17" s="10" t="s">
        <v>7</v>
      </c>
      <c r="N17" s="34">
        <v>1</v>
      </c>
      <c r="O17" s="9" t="s">
        <v>24</v>
      </c>
      <c r="P17" s="10" t="s">
        <v>7</v>
      </c>
      <c r="Q17" s="11" t="s">
        <v>24</v>
      </c>
      <c r="R17" s="23">
        <v>0</v>
      </c>
      <c r="S17" s="10" t="s">
        <v>7</v>
      </c>
      <c r="T17" s="27">
        <v>2</v>
      </c>
      <c r="U17" s="37">
        <v>0</v>
      </c>
      <c r="V17" s="28">
        <v>3</v>
      </c>
    </row>
    <row r="18" spans="1:22" ht="12.95" customHeight="1" x14ac:dyDescent="0.2">
      <c r="A18" s="3"/>
      <c r="B18" s="3"/>
      <c r="C18" s="3"/>
      <c r="D18" s="3"/>
      <c r="E18" s="3"/>
      <c r="F18" s="3"/>
      <c r="G18" s="3"/>
    </row>
    <row r="19" spans="1:22" ht="12.95" customHeight="1" x14ac:dyDescent="0.2">
      <c r="A19" s="88" t="s">
        <v>143</v>
      </c>
      <c r="B19" s="89"/>
      <c r="C19" s="89"/>
      <c r="D19" s="89"/>
      <c r="E19" s="89"/>
      <c r="F19" s="90"/>
      <c r="G19" s="2"/>
      <c r="H19" s="2"/>
      <c r="I19" s="2"/>
      <c r="J19" s="2"/>
      <c r="K19" s="2"/>
      <c r="L19" s="2"/>
      <c r="M19" s="2"/>
      <c r="N19" s="2"/>
    </row>
    <row r="20" spans="1:22" ht="12.95" customHeight="1" x14ac:dyDescent="0.2">
      <c r="A20" s="12" t="s">
        <v>79</v>
      </c>
      <c r="B20" s="12" t="s">
        <v>2</v>
      </c>
      <c r="C20" s="12" t="s">
        <v>3</v>
      </c>
      <c r="D20" s="87" t="s">
        <v>4</v>
      </c>
      <c r="E20" s="87"/>
      <c r="F20" s="87"/>
      <c r="G20" s="7"/>
      <c r="H20" s="3"/>
      <c r="I20" s="3"/>
      <c r="J20" s="2"/>
      <c r="K20" s="2"/>
      <c r="L20" s="2"/>
      <c r="M20" s="2"/>
      <c r="N20" s="2"/>
    </row>
    <row r="21" spans="1:22" ht="12.95" customHeight="1" x14ac:dyDescent="0.2">
      <c r="A21" s="13" t="s">
        <v>14</v>
      </c>
      <c r="B21" s="13" t="s">
        <v>5</v>
      </c>
      <c r="C21" s="13" t="s">
        <v>12</v>
      </c>
      <c r="D21" s="15">
        <v>2</v>
      </c>
      <c r="E21" s="4" t="s">
        <v>7</v>
      </c>
      <c r="F21" s="22">
        <v>1</v>
      </c>
      <c r="G21" s="6"/>
      <c r="H21" s="3"/>
      <c r="I21" s="3"/>
      <c r="J21" s="3"/>
      <c r="K21" s="3"/>
      <c r="L21" s="15"/>
      <c r="M21" s="4"/>
      <c r="N21" s="16"/>
    </row>
    <row r="22" spans="1:22" ht="12.95" customHeight="1" x14ac:dyDescent="0.2">
      <c r="A22" s="13" t="s">
        <v>15</v>
      </c>
      <c r="B22" s="13" t="s">
        <v>6</v>
      </c>
      <c r="C22" s="13" t="s">
        <v>10</v>
      </c>
      <c r="D22" s="24">
        <v>4</v>
      </c>
      <c r="E22" s="21" t="s">
        <v>7</v>
      </c>
      <c r="F22" s="25">
        <v>0</v>
      </c>
      <c r="G22" s="6"/>
      <c r="H22" s="3"/>
      <c r="I22" s="3"/>
      <c r="J22" s="3"/>
      <c r="K22" s="3"/>
      <c r="L22" s="15"/>
      <c r="M22" s="4"/>
      <c r="N22" s="16"/>
    </row>
    <row r="23" spans="1:22" ht="12.95" customHeight="1" x14ac:dyDescent="0.2">
      <c r="A23" s="13" t="s">
        <v>16</v>
      </c>
      <c r="B23" s="13" t="s">
        <v>8</v>
      </c>
      <c r="C23" s="13" t="s">
        <v>11</v>
      </c>
      <c r="D23" s="23">
        <v>6</v>
      </c>
      <c r="E23" s="10" t="s">
        <v>7</v>
      </c>
      <c r="F23" s="11">
        <v>5</v>
      </c>
      <c r="G23" s="6" t="s">
        <v>68</v>
      </c>
      <c r="H23" s="3"/>
      <c r="I23" s="3"/>
      <c r="J23" s="3"/>
      <c r="K23" s="3"/>
      <c r="L23" s="15"/>
      <c r="M23" s="4"/>
      <c r="N23" s="6"/>
    </row>
    <row r="24" spans="1:22" ht="12.95" customHeight="1" x14ac:dyDescent="0.2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</row>
    <row r="25" spans="1:22" ht="12.95" customHeight="1" x14ac:dyDescent="0.2">
      <c r="A25" s="91" t="s">
        <v>25</v>
      </c>
      <c r="B25" s="91"/>
      <c r="C25" s="2"/>
      <c r="H25" s="17"/>
      <c r="I25" s="17"/>
      <c r="J25" s="17"/>
      <c r="K25" s="17"/>
      <c r="L25" s="17"/>
      <c r="M25" s="17"/>
      <c r="N25" s="17"/>
    </row>
    <row r="26" spans="1:22" ht="12.95" customHeight="1" x14ac:dyDescent="0.2">
      <c r="A26" s="12" t="s">
        <v>61</v>
      </c>
      <c r="B26" s="12" t="s">
        <v>26</v>
      </c>
    </row>
    <row r="27" spans="1:22" ht="12.95" customHeight="1" x14ac:dyDescent="0.2">
      <c r="A27" s="13" t="s">
        <v>80</v>
      </c>
      <c r="B27" s="13" t="s">
        <v>8</v>
      </c>
    </row>
    <row r="28" spans="1:22" ht="12.95" customHeight="1" x14ac:dyDescent="0.2">
      <c r="A28" s="13" t="s">
        <v>81</v>
      </c>
      <c r="B28" s="13" t="s">
        <v>11</v>
      </c>
    </row>
    <row r="29" spans="1:22" ht="12.95" customHeight="1" x14ac:dyDescent="0.2">
      <c r="A29" s="13" t="s">
        <v>82</v>
      </c>
      <c r="B29" s="13" t="s">
        <v>6</v>
      </c>
    </row>
    <row r="30" spans="1:22" ht="12.95" customHeight="1" x14ac:dyDescent="0.2">
      <c r="A30" s="13" t="s">
        <v>83</v>
      </c>
      <c r="B30" s="13" t="s">
        <v>10</v>
      </c>
    </row>
    <row r="31" spans="1:22" ht="12.95" customHeight="1" x14ac:dyDescent="0.2">
      <c r="A31" s="13" t="s">
        <v>84</v>
      </c>
      <c r="B31" s="13" t="s">
        <v>5</v>
      </c>
    </row>
    <row r="32" spans="1:22" ht="12.95" customHeight="1" x14ac:dyDescent="0.2">
      <c r="A32" s="13" t="s">
        <v>85</v>
      </c>
      <c r="B32" s="13" t="s">
        <v>12</v>
      </c>
    </row>
    <row r="33" spans="1:3" ht="12.95" customHeight="1" x14ac:dyDescent="0.2">
      <c r="A33" s="13" t="s">
        <v>86</v>
      </c>
      <c r="B33" s="13" t="s">
        <v>9</v>
      </c>
    </row>
    <row r="34" spans="1:3" x14ac:dyDescent="0.2">
      <c r="A34" s="3"/>
      <c r="B34" s="3"/>
      <c r="C34" s="3"/>
    </row>
  </sheetData>
  <mergeCells count="19">
    <mergeCell ref="A25:B25"/>
    <mergeCell ref="D14:F14"/>
    <mergeCell ref="A13:F13"/>
    <mergeCell ref="A4:F4"/>
    <mergeCell ref="D20:F20"/>
    <mergeCell ref="A19:F19"/>
    <mergeCell ref="H13:V13"/>
    <mergeCell ref="D5:F5"/>
    <mergeCell ref="I14:K14"/>
    <mergeCell ref="L14:N14"/>
    <mergeCell ref="O14:Q14"/>
    <mergeCell ref="R14:T14"/>
    <mergeCell ref="A1:V1"/>
    <mergeCell ref="A2:V2"/>
    <mergeCell ref="L5:N5"/>
    <mergeCell ref="O5:Q5"/>
    <mergeCell ref="R5:T5"/>
    <mergeCell ref="H4:V4"/>
    <mergeCell ref="I5:K5"/>
  </mergeCells>
  <phoneticPr fontId="4" type="noConversion"/>
  <pageMargins left="0.41" right="0.39370078740157483" top="0.97" bottom="0.39370078740157483" header="0.78" footer="0.41"/>
  <pageSetup paperSize="9" orientation="landscape" horizontalDpi="4294967293" verticalDpi="0" r:id="rId1"/>
  <headerFooter alignWithMargins="0">
    <oddHeader>&amp;L&amp;"Arial,Fett"Dorfmeisterschaft 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AB29"/>
  <sheetViews>
    <sheetView zoomScale="85" workbookViewId="0">
      <selection sqref="A1:AB1"/>
    </sheetView>
  </sheetViews>
  <sheetFormatPr baseColWidth="10" defaultRowHeight="12.75" x14ac:dyDescent="0.2"/>
  <cols>
    <col min="1" max="1" width="8.7109375" style="1" customWidth="1"/>
    <col min="2" max="3" width="13.7109375" style="1" customWidth="1"/>
    <col min="4" max="4" width="3.7109375" style="1" customWidth="1"/>
    <col min="5" max="5" width="1.7109375" style="1" customWidth="1"/>
    <col min="6" max="6" width="3.7109375" style="1" customWidth="1"/>
    <col min="7" max="7" width="8.7109375" style="1" customWidth="1"/>
    <col min="8" max="8" width="13.7109375" style="1" customWidth="1"/>
    <col min="9" max="9" width="3.7109375" style="1" customWidth="1"/>
    <col min="10" max="10" width="1.7109375" style="1" customWidth="1"/>
    <col min="11" max="12" width="3.7109375" style="1" customWidth="1"/>
    <col min="13" max="13" width="1.7109375" style="1" customWidth="1"/>
    <col min="14" max="15" width="3.7109375" style="1" customWidth="1"/>
    <col min="16" max="16" width="1.7109375" style="1" customWidth="1"/>
    <col min="17" max="18" width="3.7109375" style="1" customWidth="1"/>
    <col min="19" max="19" width="1.7109375" style="1" customWidth="1"/>
    <col min="20" max="21" width="3.7109375" style="1" customWidth="1"/>
    <col min="22" max="22" width="1.7109375" style="1" customWidth="1"/>
    <col min="23" max="24" width="3.7109375" style="1" customWidth="1"/>
    <col min="25" max="25" width="1.7109375" style="1" customWidth="1"/>
    <col min="26" max="28" width="3.7109375" style="1" customWidth="1"/>
    <col min="29" max="16384" width="11.42578125" style="1"/>
  </cols>
  <sheetData>
    <row r="1" spans="1:28" ht="12.95" customHeight="1" x14ac:dyDescent="0.2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</row>
    <row r="2" spans="1:28" ht="12.95" customHeight="1" x14ac:dyDescent="0.2">
      <c r="A2" s="92" t="s">
        <v>87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ht="12.95" customHeight="1" x14ac:dyDescent="0.2"/>
    <row r="4" spans="1:28" ht="12.95" customHeight="1" x14ac:dyDescent="0.2">
      <c r="A4" s="88" t="s">
        <v>28</v>
      </c>
      <c r="B4" s="89"/>
      <c r="C4" s="89"/>
      <c r="D4" s="89"/>
      <c r="E4" s="89"/>
      <c r="F4" s="90"/>
      <c r="H4" s="88" t="s">
        <v>32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90"/>
    </row>
    <row r="5" spans="1:28" ht="12.9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H5" s="12" t="s">
        <v>26</v>
      </c>
      <c r="I5" s="87" t="s">
        <v>18</v>
      </c>
      <c r="J5" s="87"/>
      <c r="K5" s="87"/>
      <c r="L5" s="87" t="s">
        <v>19</v>
      </c>
      <c r="M5" s="87"/>
      <c r="N5" s="87"/>
      <c r="O5" s="87" t="s">
        <v>20</v>
      </c>
      <c r="P5" s="87"/>
      <c r="Q5" s="87"/>
      <c r="R5" s="87" t="s">
        <v>33</v>
      </c>
      <c r="S5" s="87"/>
      <c r="T5" s="87"/>
      <c r="U5" s="87" t="s">
        <v>34</v>
      </c>
      <c r="V5" s="87"/>
      <c r="W5" s="87"/>
      <c r="X5" s="87" t="s">
        <v>21</v>
      </c>
      <c r="Y5" s="87"/>
      <c r="Z5" s="87"/>
      <c r="AA5" s="12" t="s">
        <v>22</v>
      </c>
      <c r="AB5" s="12" t="s">
        <v>23</v>
      </c>
    </row>
    <row r="6" spans="1:28" ht="12.95" customHeight="1" x14ac:dyDescent="0.2">
      <c r="A6" s="18">
        <v>1</v>
      </c>
      <c r="B6" s="13" t="s">
        <v>29</v>
      </c>
      <c r="C6" s="13" t="s">
        <v>5</v>
      </c>
      <c r="D6" s="5">
        <v>2</v>
      </c>
      <c r="E6" s="4" t="s">
        <v>7</v>
      </c>
      <c r="F6" s="8">
        <v>1</v>
      </c>
      <c r="H6" s="13" t="s">
        <v>11</v>
      </c>
      <c r="I6" s="5">
        <v>2</v>
      </c>
      <c r="J6" s="4" t="s">
        <v>7</v>
      </c>
      <c r="K6" s="38">
        <v>1</v>
      </c>
      <c r="L6" s="5">
        <v>3</v>
      </c>
      <c r="M6" s="4" t="s">
        <v>7</v>
      </c>
      <c r="N6" s="38">
        <v>0</v>
      </c>
      <c r="O6" s="5">
        <v>0</v>
      </c>
      <c r="P6" s="4" t="s">
        <v>7</v>
      </c>
      <c r="Q6" s="38">
        <v>0</v>
      </c>
      <c r="R6" s="5">
        <v>4</v>
      </c>
      <c r="S6" s="4" t="s">
        <v>7</v>
      </c>
      <c r="T6" s="38">
        <v>0</v>
      </c>
      <c r="U6" s="5">
        <v>6</v>
      </c>
      <c r="V6" s="4" t="s">
        <v>7</v>
      </c>
      <c r="W6" s="38">
        <v>1</v>
      </c>
      <c r="X6" s="5">
        <v>15</v>
      </c>
      <c r="Y6" s="4" t="s">
        <v>7</v>
      </c>
      <c r="Z6" s="6">
        <v>2</v>
      </c>
      <c r="AA6" s="18">
        <v>13</v>
      </c>
      <c r="AB6" s="18">
        <v>1</v>
      </c>
    </row>
    <row r="7" spans="1:28" ht="12.95" customHeight="1" x14ac:dyDescent="0.2">
      <c r="A7" s="18">
        <v>2</v>
      </c>
      <c r="B7" s="13" t="s">
        <v>10</v>
      </c>
      <c r="C7" s="13" t="s">
        <v>8</v>
      </c>
      <c r="D7" s="19">
        <v>0</v>
      </c>
      <c r="E7" s="21" t="s">
        <v>7</v>
      </c>
      <c r="F7" s="20">
        <v>2</v>
      </c>
      <c r="H7" s="13" t="s">
        <v>8</v>
      </c>
      <c r="I7" s="19">
        <v>2</v>
      </c>
      <c r="J7" s="21" t="s">
        <v>7</v>
      </c>
      <c r="K7" s="20">
        <v>0</v>
      </c>
      <c r="L7" s="32">
        <v>2</v>
      </c>
      <c r="M7" s="21" t="s">
        <v>7</v>
      </c>
      <c r="N7" s="20">
        <v>0</v>
      </c>
      <c r="O7" s="32">
        <v>0</v>
      </c>
      <c r="P7" s="21" t="s">
        <v>7</v>
      </c>
      <c r="Q7" s="20">
        <v>0</v>
      </c>
      <c r="R7" s="32">
        <v>1</v>
      </c>
      <c r="S7" s="21" t="s">
        <v>7</v>
      </c>
      <c r="T7" s="20">
        <v>0</v>
      </c>
      <c r="U7" s="32">
        <v>1</v>
      </c>
      <c r="V7" s="21" t="s">
        <v>7</v>
      </c>
      <c r="W7" s="20">
        <v>0</v>
      </c>
      <c r="X7" s="32">
        <v>6</v>
      </c>
      <c r="Y7" s="21" t="s">
        <v>7</v>
      </c>
      <c r="Z7" s="20">
        <v>0</v>
      </c>
      <c r="AA7" s="18">
        <v>13</v>
      </c>
      <c r="AB7" s="18">
        <v>2</v>
      </c>
    </row>
    <row r="8" spans="1:28" ht="12.95" customHeight="1" x14ac:dyDescent="0.2">
      <c r="A8" s="18">
        <v>3</v>
      </c>
      <c r="B8" s="13" t="s">
        <v>30</v>
      </c>
      <c r="C8" s="13" t="s">
        <v>31</v>
      </c>
      <c r="D8" s="5">
        <v>1</v>
      </c>
      <c r="E8" s="4" t="s">
        <v>7</v>
      </c>
      <c r="F8" s="8">
        <v>0</v>
      </c>
      <c r="H8" s="13" t="s">
        <v>5</v>
      </c>
      <c r="I8" s="5">
        <v>1</v>
      </c>
      <c r="J8" s="4" t="s">
        <v>7</v>
      </c>
      <c r="K8" s="8">
        <v>2</v>
      </c>
      <c r="L8" s="5">
        <v>0</v>
      </c>
      <c r="M8" s="4" t="s">
        <v>7</v>
      </c>
      <c r="N8" s="8">
        <v>2</v>
      </c>
      <c r="O8" s="5">
        <v>2</v>
      </c>
      <c r="P8" s="4" t="s">
        <v>7</v>
      </c>
      <c r="Q8" s="8">
        <v>1</v>
      </c>
      <c r="R8" s="5">
        <v>4</v>
      </c>
      <c r="S8" s="4" t="s">
        <v>7</v>
      </c>
      <c r="T8" s="8">
        <v>0</v>
      </c>
      <c r="U8" s="5">
        <v>4</v>
      </c>
      <c r="V8" s="4" t="s">
        <v>7</v>
      </c>
      <c r="W8" s="8">
        <v>0</v>
      </c>
      <c r="X8" s="5">
        <v>11</v>
      </c>
      <c r="Y8" s="4" t="s">
        <v>7</v>
      </c>
      <c r="Z8" s="6">
        <v>5</v>
      </c>
      <c r="AA8" s="18">
        <v>9</v>
      </c>
      <c r="AB8" s="18">
        <v>3</v>
      </c>
    </row>
    <row r="9" spans="1:28" ht="12.95" customHeight="1" x14ac:dyDescent="0.2">
      <c r="A9" s="18">
        <v>4</v>
      </c>
      <c r="B9" s="13" t="s">
        <v>5</v>
      </c>
      <c r="C9" s="13" t="s">
        <v>8</v>
      </c>
      <c r="D9" s="19">
        <v>0</v>
      </c>
      <c r="E9" s="21" t="s">
        <v>7</v>
      </c>
      <c r="F9" s="20">
        <v>2</v>
      </c>
      <c r="H9" s="13" t="s">
        <v>30</v>
      </c>
      <c r="I9" s="19">
        <v>1</v>
      </c>
      <c r="J9" s="21" t="s">
        <v>7</v>
      </c>
      <c r="K9" s="20">
        <v>0</v>
      </c>
      <c r="L9" s="32">
        <v>2</v>
      </c>
      <c r="M9" s="21" t="s">
        <v>7</v>
      </c>
      <c r="N9" s="20">
        <v>0</v>
      </c>
      <c r="O9" s="32">
        <v>1</v>
      </c>
      <c r="P9" s="21" t="s">
        <v>7</v>
      </c>
      <c r="Q9" s="20">
        <v>2</v>
      </c>
      <c r="R9" s="32">
        <v>0</v>
      </c>
      <c r="S9" s="21" t="s">
        <v>7</v>
      </c>
      <c r="T9" s="20">
        <v>1</v>
      </c>
      <c r="U9" s="32">
        <v>1</v>
      </c>
      <c r="V9" s="21" t="s">
        <v>7</v>
      </c>
      <c r="W9" s="20">
        <v>6</v>
      </c>
      <c r="X9" s="32">
        <v>5</v>
      </c>
      <c r="Y9" s="21" t="s">
        <v>7</v>
      </c>
      <c r="Z9" s="20">
        <v>9</v>
      </c>
      <c r="AA9" s="18">
        <v>6</v>
      </c>
      <c r="AB9" s="18">
        <v>4</v>
      </c>
    </row>
    <row r="10" spans="1:28" ht="12.95" customHeight="1" x14ac:dyDescent="0.2">
      <c r="A10" s="18">
        <v>5</v>
      </c>
      <c r="B10" s="13" t="s">
        <v>31</v>
      </c>
      <c r="C10" s="13" t="s">
        <v>11</v>
      </c>
      <c r="D10" s="5">
        <v>0</v>
      </c>
      <c r="E10" s="4" t="s">
        <v>7</v>
      </c>
      <c r="F10" s="8">
        <v>3</v>
      </c>
      <c r="H10" s="13" t="s">
        <v>31</v>
      </c>
      <c r="I10" s="5">
        <v>0</v>
      </c>
      <c r="J10" s="4" t="s">
        <v>7</v>
      </c>
      <c r="K10" s="8">
        <v>1</v>
      </c>
      <c r="L10" s="5">
        <v>0</v>
      </c>
      <c r="M10" s="4" t="s">
        <v>7</v>
      </c>
      <c r="N10" s="8">
        <v>3</v>
      </c>
      <c r="O10" s="5">
        <v>1</v>
      </c>
      <c r="P10" s="4" t="s">
        <v>7</v>
      </c>
      <c r="Q10" s="8">
        <v>0</v>
      </c>
      <c r="R10" s="5">
        <v>0</v>
      </c>
      <c r="S10" s="4" t="s">
        <v>7</v>
      </c>
      <c r="T10" s="8">
        <v>4</v>
      </c>
      <c r="U10" s="5">
        <v>0</v>
      </c>
      <c r="V10" s="4" t="s">
        <v>7</v>
      </c>
      <c r="W10" s="8">
        <v>1</v>
      </c>
      <c r="X10" s="5">
        <v>1</v>
      </c>
      <c r="Y10" s="4" t="s">
        <v>7</v>
      </c>
      <c r="Z10" s="6">
        <v>9</v>
      </c>
      <c r="AA10" s="18">
        <v>3</v>
      </c>
      <c r="AB10" s="18">
        <v>5</v>
      </c>
    </row>
    <row r="11" spans="1:28" ht="12.95" customHeight="1" x14ac:dyDescent="0.2">
      <c r="A11" s="18">
        <v>6</v>
      </c>
      <c r="B11" s="13" t="s">
        <v>10</v>
      </c>
      <c r="C11" s="13" t="s">
        <v>30</v>
      </c>
      <c r="D11" s="19">
        <v>0</v>
      </c>
      <c r="E11" s="21" t="s">
        <v>7</v>
      </c>
      <c r="F11" s="20">
        <v>2</v>
      </c>
      <c r="H11" s="13" t="s">
        <v>10</v>
      </c>
      <c r="I11" s="19">
        <v>0</v>
      </c>
      <c r="J11" s="21" t="s">
        <v>7</v>
      </c>
      <c r="K11" s="20">
        <v>2</v>
      </c>
      <c r="L11" s="32">
        <v>0</v>
      </c>
      <c r="M11" s="21" t="s">
        <v>7</v>
      </c>
      <c r="N11" s="20">
        <v>2</v>
      </c>
      <c r="O11" s="32">
        <v>0</v>
      </c>
      <c r="P11" s="21" t="s">
        <v>7</v>
      </c>
      <c r="Q11" s="20">
        <v>1</v>
      </c>
      <c r="R11" s="32">
        <v>0</v>
      </c>
      <c r="S11" s="21" t="s">
        <v>7</v>
      </c>
      <c r="T11" s="20">
        <v>4</v>
      </c>
      <c r="U11" s="32">
        <v>0</v>
      </c>
      <c r="V11" s="21" t="s">
        <v>7</v>
      </c>
      <c r="W11" s="20">
        <v>4</v>
      </c>
      <c r="X11" s="32">
        <v>0</v>
      </c>
      <c r="Y11" s="21" t="s">
        <v>7</v>
      </c>
      <c r="Z11" s="20">
        <v>13</v>
      </c>
      <c r="AA11" s="18">
        <v>0</v>
      </c>
      <c r="AB11" s="18">
        <v>6</v>
      </c>
    </row>
    <row r="12" spans="1:28" ht="12.95" customHeight="1" x14ac:dyDescent="0.2">
      <c r="A12" s="18">
        <v>7</v>
      </c>
      <c r="B12" s="13" t="s">
        <v>11</v>
      </c>
      <c r="C12" s="13" t="s">
        <v>8</v>
      </c>
      <c r="D12" s="5">
        <v>0</v>
      </c>
      <c r="E12" s="4" t="s">
        <v>7</v>
      </c>
      <c r="F12" s="8">
        <v>0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ht="12.95" customHeight="1" x14ac:dyDescent="0.2">
      <c r="A13" s="18">
        <v>8</v>
      </c>
      <c r="B13" s="13" t="s">
        <v>30</v>
      </c>
      <c r="C13" s="13" t="s">
        <v>5</v>
      </c>
      <c r="D13" s="19">
        <v>1</v>
      </c>
      <c r="E13" s="21" t="s">
        <v>7</v>
      </c>
      <c r="F13" s="20">
        <v>2</v>
      </c>
    </row>
    <row r="14" spans="1:28" ht="12.95" customHeight="1" x14ac:dyDescent="0.2">
      <c r="A14" s="18">
        <v>9</v>
      </c>
      <c r="B14" s="13" t="s">
        <v>31</v>
      </c>
      <c r="C14" s="13" t="s">
        <v>10</v>
      </c>
      <c r="D14" s="5">
        <v>1</v>
      </c>
      <c r="E14" s="4" t="s">
        <v>7</v>
      </c>
      <c r="F14" s="8">
        <v>0</v>
      </c>
    </row>
    <row r="15" spans="1:28" ht="12.95" customHeight="1" x14ac:dyDescent="0.2">
      <c r="A15" s="18">
        <v>10</v>
      </c>
      <c r="B15" s="13" t="s">
        <v>8</v>
      </c>
      <c r="C15" s="13" t="s">
        <v>30</v>
      </c>
      <c r="D15" s="19">
        <v>1</v>
      </c>
      <c r="E15" s="21" t="s">
        <v>7</v>
      </c>
      <c r="F15" s="20">
        <v>0</v>
      </c>
    </row>
    <row r="16" spans="1:28" ht="12.95" customHeight="1" x14ac:dyDescent="0.2">
      <c r="A16" s="18">
        <v>11</v>
      </c>
      <c r="B16" s="13" t="s">
        <v>10</v>
      </c>
      <c r="C16" s="13" t="s">
        <v>11</v>
      </c>
      <c r="D16" s="5">
        <v>0</v>
      </c>
      <c r="E16" s="4" t="s">
        <v>7</v>
      </c>
      <c r="F16" s="8">
        <v>4</v>
      </c>
    </row>
    <row r="17" spans="1:6" ht="12.95" customHeight="1" x14ac:dyDescent="0.2">
      <c r="A17" s="18">
        <v>12</v>
      </c>
      <c r="B17" s="13" t="s">
        <v>5</v>
      </c>
      <c r="C17" s="13" t="s">
        <v>31</v>
      </c>
      <c r="D17" s="19">
        <v>4</v>
      </c>
      <c r="E17" s="21" t="s">
        <v>7</v>
      </c>
      <c r="F17" s="20">
        <v>0</v>
      </c>
    </row>
    <row r="18" spans="1:6" ht="12.95" customHeight="1" x14ac:dyDescent="0.2">
      <c r="A18" s="18">
        <v>13</v>
      </c>
      <c r="B18" s="13" t="s">
        <v>11</v>
      </c>
      <c r="C18" s="13" t="s">
        <v>30</v>
      </c>
      <c r="D18" s="5">
        <v>6</v>
      </c>
      <c r="E18" s="4" t="s">
        <v>7</v>
      </c>
      <c r="F18" s="8">
        <v>1</v>
      </c>
    </row>
    <row r="19" spans="1:6" ht="12.95" customHeight="1" x14ac:dyDescent="0.2">
      <c r="A19" s="18">
        <v>14</v>
      </c>
      <c r="B19" s="13" t="s">
        <v>31</v>
      </c>
      <c r="C19" s="13" t="s">
        <v>8</v>
      </c>
      <c r="D19" s="19">
        <v>0</v>
      </c>
      <c r="E19" s="21" t="s">
        <v>7</v>
      </c>
      <c r="F19" s="20">
        <v>1</v>
      </c>
    </row>
    <row r="20" spans="1:6" ht="12.95" customHeight="1" x14ac:dyDescent="0.2">
      <c r="A20" s="18">
        <v>15</v>
      </c>
      <c r="B20" s="13" t="s">
        <v>5</v>
      </c>
      <c r="C20" s="13" t="s">
        <v>10</v>
      </c>
      <c r="D20" s="9">
        <v>4</v>
      </c>
      <c r="E20" s="10" t="s">
        <v>7</v>
      </c>
      <c r="F20" s="11">
        <v>0</v>
      </c>
    </row>
    <row r="21" spans="1:6" ht="12.95" customHeight="1" x14ac:dyDescent="0.2"/>
    <row r="22" spans="1:6" ht="12.95" customHeight="1" x14ac:dyDescent="0.2">
      <c r="A22" s="91" t="s">
        <v>25</v>
      </c>
      <c r="B22" s="91"/>
    </row>
    <row r="23" spans="1:6" ht="12.95" customHeight="1" x14ac:dyDescent="0.2">
      <c r="A23" s="12" t="s">
        <v>61</v>
      </c>
      <c r="B23" s="12" t="s">
        <v>26</v>
      </c>
    </row>
    <row r="24" spans="1:6" ht="12.95" customHeight="1" x14ac:dyDescent="0.2">
      <c r="A24" s="13" t="s">
        <v>80</v>
      </c>
      <c r="B24" s="13" t="s">
        <v>11</v>
      </c>
    </row>
    <row r="25" spans="1:6" ht="12.95" customHeight="1" x14ac:dyDescent="0.2">
      <c r="A25" s="13" t="s">
        <v>81</v>
      </c>
      <c r="B25" s="13" t="s">
        <v>8</v>
      </c>
    </row>
    <row r="26" spans="1:6" ht="12.95" customHeight="1" x14ac:dyDescent="0.2">
      <c r="A26" s="13" t="s">
        <v>82</v>
      </c>
      <c r="B26" s="13" t="s">
        <v>5</v>
      </c>
    </row>
    <row r="27" spans="1:6" ht="12.95" customHeight="1" x14ac:dyDescent="0.2">
      <c r="A27" s="13" t="s">
        <v>83</v>
      </c>
      <c r="B27" s="13" t="s">
        <v>30</v>
      </c>
    </row>
    <row r="28" spans="1:6" ht="12.95" customHeight="1" x14ac:dyDescent="0.2">
      <c r="A28" s="13" t="s">
        <v>84</v>
      </c>
      <c r="B28" s="13" t="s">
        <v>31</v>
      </c>
    </row>
    <row r="29" spans="1:6" ht="12.95" customHeight="1" x14ac:dyDescent="0.2">
      <c r="A29" s="13" t="s">
        <v>85</v>
      </c>
      <c r="B29" s="13" t="s">
        <v>10</v>
      </c>
    </row>
  </sheetData>
  <mergeCells count="12">
    <mergeCell ref="A22:B22"/>
    <mergeCell ref="H4:AB4"/>
    <mergeCell ref="A4:F4"/>
    <mergeCell ref="A2:AB2"/>
    <mergeCell ref="A1:AB1"/>
    <mergeCell ref="O5:Q5"/>
    <mergeCell ref="R5:T5"/>
    <mergeCell ref="U5:W5"/>
    <mergeCell ref="X5:Z5"/>
    <mergeCell ref="D5:F5"/>
    <mergeCell ref="I5:K5"/>
    <mergeCell ref="L5:N5"/>
  </mergeCells>
  <phoneticPr fontId="4" type="noConversion"/>
  <pageMargins left="0.39" right="0.38" top="0.984251969" bottom="0.41" header="0.8" footer="0.41"/>
  <pageSetup paperSize="9" orientation="landscape" horizontalDpi="4294967293" verticalDpi="0" r:id="rId1"/>
  <headerFooter alignWithMargins="0">
    <oddHeader>&amp;L&amp;"Arial,Fett"Dorfmeisterschaft 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V45"/>
  <sheetViews>
    <sheetView zoomScale="85" workbookViewId="0">
      <selection sqref="A1:V1"/>
    </sheetView>
  </sheetViews>
  <sheetFormatPr baseColWidth="10" defaultRowHeight="11.25" x14ac:dyDescent="0.2"/>
  <cols>
    <col min="1" max="1" width="8.7109375" style="65" customWidth="1"/>
    <col min="2" max="3" width="13.7109375" style="65" customWidth="1"/>
    <col min="4" max="4" width="3.7109375" style="65" customWidth="1"/>
    <col min="5" max="5" width="1.7109375" style="65" customWidth="1"/>
    <col min="6" max="6" width="3.7109375" style="65" customWidth="1"/>
    <col min="7" max="7" width="8.7109375" style="65" customWidth="1"/>
    <col min="8" max="8" width="13.7109375" style="65" customWidth="1"/>
    <col min="9" max="9" width="3.7109375" style="65" customWidth="1"/>
    <col min="10" max="10" width="1.7109375" style="65" customWidth="1"/>
    <col min="11" max="12" width="3.7109375" style="65" customWidth="1"/>
    <col min="13" max="13" width="1.7109375" style="65" customWidth="1"/>
    <col min="14" max="15" width="3.7109375" style="65" customWidth="1"/>
    <col min="16" max="16" width="1.7109375" style="65" customWidth="1"/>
    <col min="17" max="18" width="3.7109375" style="65" customWidth="1"/>
    <col min="19" max="19" width="1.7109375" style="65" customWidth="1"/>
    <col min="20" max="22" width="3.7109375" style="65" customWidth="1"/>
    <col min="23" max="16384" width="11.42578125" style="65"/>
  </cols>
  <sheetData>
    <row r="1" spans="1:22" ht="12.95" customHeight="1" x14ac:dyDescent="0.2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</row>
    <row r="2" spans="1:22" ht="12.95" customHeight="1" x14ac:dyDescent="0.2">
      <c r="A2" s="92" t="s">
        <v>88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</row>
    <row r="3" spans="1:22" ht="12.95" customHeight="1" x14ac:dyDescent="0.2"/>
    <row r="4" spans="1:22" ht="12.95" customHeight="1" x14ac:dyDescent="0.2">
      <c r="A4" s="88" t="s">
        <v>146</v>
      </c>
      <c r="B4" s="89"/>
      <c r="C4" s="89"/>
      <c r="D4" s="89"/>
      <c r="E4" s="89"/>
      <c r="F4" s="90"/>
      <c r="H4" s="88" t="s">
        <v>148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90"/>
    </row>
    <row r="5" spans="1:22" ht="12.9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H5" s="12" t="s">
        <v>26</v>
      </c>
      <c r="I5" s="87" t="s">
        <v>18</v>
      </c>
      <c r="J5" s="87"/>
      <c r="K5" s="87"/>
      <c r="L5" s="87" t="s">
        <v>19</v>
      </c>
      <c r="M5" s="87"/>
      <c r="N5" s="87"/>
      <c r="O5" s="87" t="s">
        <v>20</v>
      </c>
      <c r="P5" s="87"/>
      <c r="Q5" s="87"/>
      <c r="R5" s="87" t="s">
        <v>21</v>
      </c>
      <c r="S5" s="87"/>
      <c r="T5" s="87"/>
      <c r="U5" s="12" t="s">
        <v>22</v>
      </c>
      <c r="V5" s="12" t="s">
        <v>23</v>
      </c>
    </row>
    <row r="6" spans="1:22" ht="12.95" customHeight="1" x14ac:dyDescent="0.2">
      <c r="A6" s="18">
        <v>1</v>
      </c>
      <c r="B6" s="13" t="s">
        <v>36</v>
      </c>
      <c r="C6" s="13" t="s">
        <v>37</v>
      </c>
      <c r="D6" s="5">
        <v>1</v>
      </c>
      <c r="E6" s="4" t="s">
        <v>7</v>
      </c>
      <c r="F6" s="8">
        <v>1</v>
      </c>
      <c r="H6" s="13" t="s">
        <v>36</v>
      </c>
      <c r="I6" s="5">
        <v>1</v>
      </c>
      <c r="J6" s="4" t="s">
        <v>7</v>
      </c>
      <c r="K6" s="38">
        <v>1</v>
      </c>
      <c r="L6" s="5">
        <v>2</v>
      </c>
      <c r="M6" s="4" t="s">
        <v>7</v>
      </c>
      <c r="N6" s="38">
        <v>0</v>
      </c>
      <c r="O6" s="5">
        <v>2</v>
      </c>
      <c r="P6" s="4" t="s">
        <v>7</v>
      </c>
      <c r="Q6" s="38">
        <v>1</v>
      </c>
      <c r="R6" s="5">
        <v>4</v>
      </c>
      <c r="S6" s="4" t="s">
        <v>7</v>
      </c>
      <c r="T6" s="6">
        <v>2</v>
      </c>
      <c r="U6" s="18">
        <v>7</v>
      </c>
      <c r="V6" s="18">
        <v>1</v>
      </c>
    </row>
    <row r="7" spans="1:22" ht="12.95" customHeight="1" x14ac:dyDescent="0.2">
      <c r="A7" s="18">
        <v>2</v>
      </c>
      <c r="B7" s="13" t="s">
        <v>10</v>
      </c>
      <c r="C7" s="13" t="s">
        <v>31</v>
      </c>
      <c r="D7" s="19">
        <v>2</v>
      </c>
      <c r="E7" s="21" t="s">
        <v>7</v>
      </c>
      <c r="F7" s="20">
        <v>0</v>
      </c>
      <c r="H7" s="13" t="s">
        <v>10</v>
      </c>
      <c r="I7" s="19">
        <v>2</v>
      </c>
      <c r="J7" s="21" t="s">
        <v>7</v>
      </c>
      <c r="K7" s="20">
        <v>0</v>
      </c>
      <c r="L7" s="32">
        <v>2</v>
      </c>
      <c r="M7" s="21" t="s">
        <v>7</v>
      </c>
      <c r="N7" s="20">
        <v>1</v>
      </c>
      <c r="O7" s="32">
        <v>1</v>
      </c>
      <c r="P7" s="21" t="s">
        <v>7</v>
      </c>
      <c r="Q7" s="20">
        <v>2</v>
      </c>
      <c r="R7" s="32">
        <v>5</v>
      </c>
      <c r="S7" s="21" t="s">
        <v>7</v>
      </c>
      <c r="T7" s="20">
        <v>3</v>
      </c>
      <c r="U7" s="18">
        <v>6</v>
      </c>
      <c r="V7" s="18">
        <v>2</v>
      </c>
    </row>
    <row r="8" spans="1:22" ht="12.95" customHeight="1" x14ac:dyDescent="0.2">
      <c r="A8" s="18">
        <v>3</v>
      </c>
      <c r="B8" s="13" t="s">
        <v>31</v>
      </c>
      <c r="C8" s="13" t="s">
        <v>36</v>
      </c>
      <c r="D8" s="5">
        <v>0</v>
      </c>
      <c r="E8" s="4" t="s">
        <v>7</v>
      </c>
      <c r="F8" s="8">
        <v>2</v>
      </c>
      <c r="H8" s="13" t="s">
        <v>37</v>
      </c>
      <c r="I8" s="5">
        <v>1</v>
      </c>
      <c r="J8" s="4" t="s">
        <v>7</v>
      </c>
      <c r="K8" s="8">
        <v>1</v>
      </c>
      <c r="L8" s="5">
        <v>1</v>
      </c>
      <c r="M8" s="4" t="s">
        <v>7</v>
      </c>
      <c r="N8" s="8">
        <v>2</v>
      </c>
      <c r="O8" s="5">
        <v>1</v>
      </c>
      <c r="P8" s="4" t="s">
        <v>7</v>
      </c>
      <c r="Q8" s="8">
        <v>0</v>
      </c>
      <c r="R8" s="5">
        <v>3</v>
      </c>
      <c r="S8" s="4" t="s">
        <v>7</v>
      </c>
      <c r="T8" s="6">
        <v>3</v>
      </c>
      <c r="U8" s="18">
        <v>4</v>
      </c>
      <c r="V8" s="18">
        <v>3</v>
      </c>
    </row>
    <row r="9" spans="1:22" ht="12.95" customHeight="1" x14ac:dyDescent="0.2">
      <c r="A9" s="18">
        <v>4</v>
      </c>
      <c r="B9" s="13" t="s">
        <v>37</v>
      </c>
      <c r="C9" s="13" t="s">
        <v>10</v>
      </c>
      <c r="D9" s="19">
        <v>1</v>
      </c>
      <c r="E9" s="21" t="s">
        <v>7</v>
      </c>
      <c r="F9" s="20">
        <v>2</v>
      </c>
      <c r="H9" s="13" t="s">
        <v>31</v>
      </c>
      <c r="I9" s="19">
        <v>0</v>
      </c>
      <c r="J9" s="21" t="s">
        <v>7</v>
      </c>
      <c r="K9" s="20">
        <v>2</v>
      </c>
      <c r="L9" s="32">
        <v>0</v>
      </c>
      <c r="M9" s="21" t="s">
        <v>7</v>
      </c>
      <c r="N9" s="20">
        <v>2</v>
      </c>
      <c r="O9" s="32">
        <v>0</v>
      </c>
      <c r="P9" s="21" t="s">
        <v>7</v>
      </c>
      <c r="Q9" s="20">
        <v>1</v>
      </c>
      <c r="R9" s="32">
        <v>0</v>
      </c>
      <c r="S9" s="21" t="s">
        <v>7</v>
      </c>
      <c r="T9" s="20">
        <v>5</v>
      </c>
      <c r="U9" s="18">
        <v>0</v>
      </c>
      <c r="V9" s="18">
        <v>4</v>
      </c>
    </row>
    <row r="10" spans="1:22" ht="12.95" customHeight="1" x14ac:dyDescent="0.2">
      <c r="A10" s="18">
        <v>5</v>
      </c>
      <c r="B10" s="13" t="s">
        <v>31</v>
      </c>
      <c r="C10" s="13" t="s">
        <v>37</v>
      </c>
      <c r="D10" s="5">
        <v>0</v>
      </c>
      <c r="E10" s="4" t="s">
        <v>7</v>
      </c>
      <c r="F10" s="8">
        <v>1</v>
      </c>
      <c r="H10" s="39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</row>
    <row r="11" spans="1:22" ht="12.95" customHeight="1" x14ac:dyDescent="0.2">
      <c r="A11" s="18">
        <v>6</v>
      </c>
      <c r="B11" s="13" t="s">
        <v>10</v>
      </c>
      <c r="C11" s="13" t="s">
        <v>36</v>
      </c>
      <c r="D11" s="19">
        <v>1</v>
      </c>
      <c r="E11" s="21" t="s">
        <v>7</v>
      </c>
      <c r="F11" s="20">
        <v>2</v>
      </c>
    </row>
    <row r="12" spans="1:22" ht="12.95" customHeight="1" x14ac:dyDescent="0.2"/>
    <row r="13" spans="1:22" ht="12.95" customHeight="1" x14ac:dyDescent="0.2">
      <c r="A13" s="88" t="s">
        <v>145</v>
      </c>
      <c r="B13" s="89"/>
      <c r="C13" s="89"/>
      <c r="D13" s="89"/>
      <c r="E13" s="89"/>
      <c r="F13" s="90"/>
      <c r="H13" s="88" t="s">
        <v>147</v>
      </c>
      <c r="I13" s="89"/>
      <c r="J13" s="89"/>
      <c r="K13" s="89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90"/>
    </row>
    <row r="14" spans="1:22" ht="12.95" customHeight="1" x14ac:dyDescent="0.2">
      <c r="A14" s="12" t="s">
        <v>35</v>
      </c>
      <c r="B14" s="12" t="s">
        <v>2</v>
      </c>
      <c r="C14" s="12" t="s">
        <v>3</v>
      </c>
      <c r="D14" s="87" t="s">
        <v>4</v>
      </c>
      <c r="E14" s="87"/>
      <c r="F14" s="87"/>
      <c r="H14" s="12" t="s">
        <v>26</v>
      </c>
      <c r="I14" s="87" t="s">
        <v>18</v>
      </c>
      <c r="J14" s="87"/>
      <c r="K14" s="87"/>
      <c r="L14" s="87" t="s">
        <v>19</v>
      </c>
      <c r="M14" s="87"/>
      <c r="N14" s="87"/>
      <c r="O14" s="87" t="s">
        <v>20</v>
      </c>
      <c r="P14" s="87"/>
      <c r="Q14" s="87"/>
      <c r="R14" s="87" t="s">
        <v>21</v>
      </c>
      <c r="S14" s="87"/>
      <c r="T14" s="87"/>
      <c r="U14" s="12" t="s">
        <v>22</v>
      </c>
      <c r="V14" s="12" t="s">
        <v>23</v>
      </c>
    </row>
    <row r="15" spans="1:22" ht="12.95" customHeight="1" x14ac:dyDescent="0.2">
      <c r="A15" s="18">
        <v>7</v>
      </c>
      <c r="B15" s="13" t="s">
        <v>8</v>
      </c>
      <c r="C15" s="13" t="s">
        <v>30</v>
      </c>
      <c r="D15" s="5">
        <v>5</v>
      </c>
      <c r="E15" s="4" t="s">
        <v>7</v>
      </c>
      <c r="F15" s="8">
        <v>2</v>
      </c>
      <c r="H15" s="13" t="s">
        <v>8</v>
      </c>
      <c r="I15" s="5">
        <v>5</v>
      </c>
      <c r="J15" s="4" t="s">
        <v>7</v>
      </c>
      <c r="K15" s="38">
        <v>2</v>
      </c>
      <c r="L15" s="5">
        <v>0</v>
      </c>
      <c r="M15" s="4" t="s">
        <v>7</v>
      </c>
      <c r="N15" s="38">
        <v>0</v>
      </c>
      <c r="O15" s="5">
        <v>1</v>
      </c>
      <c r="P15" s="4" t="s">
        <v>7</v>
      </c>
      <c r="Q15" s="38">
        <v>0</v>
      </c>
      <c r="R15" s="5">
        <v>6</v>
      </c>
      <c r="S15" s="4" t="s">
        <v>7</v>
      </c>
      <c r="T15" s="6">
        <v>2</v>
      </c>
      <c r="U15" s="18">
        <v>7</v>
      </c>
      <c r="V15" s="18">
        <v>1</v>
      </c>
    </row>
    <row r="16" spans="1:22" ht="12.95" customHeight="1" x14ac:dyDescent="0.2">
      <c r="A16" s="18">
        <v>8</v>
      </c>
      <c r="B16" s="13" t="s">
        <v>38</v>
      </c>
      <c r="C16" s="13" t="s">
        <v>11</v>
      </c>
      <c r="D16" s="19">
        <v>2</v>
      </c>
      <c r="E16" s="21" t="s">
        <v>7</v>
      </c>
      <c r="F16" s="20">
        <v>3</v>
      </c>
      <c r="H16" s="13" t="s">
        <v>11</v>
      </c>
      <c r="I16" s="19">
        <v>3</v>
      </c>
      <c r="J16" s="21" t="s">
        <v>7</v>
      </c>
      <c r="K16" s="20">
        <v>2</v>
      </c>
      <c r="L16" s="32">
        <v>0</v>
      </c>
      <c r="M16" s="21" t="s">
        <v>7</v>
      </c>
      <c r="N16" s="20">
        <v>0</v>
      </c>
      <c r="O16" s="32">
        <v>2</v>
      </c>
      <c r="P16" s="21" t="s">
        <v>7</v>
      </c>
      <c r="Q16" s="20">
        <v>0</v>
      </c>
      <c r="R16" s="32">
        <v>5</v>
      </c>
      <c r="S16" s="21" t="s">
        <v>7</v>
      </c>
      <c r="T16" s="20">
        <v>2</v>
      </c>
      <c r="U16" s="18">
        <v>7</v>
      </c>
      <c r="V16" s="18">
        <v>2</v>
      </c>
    </row>
    <row r="17" spans="1:22" ht="12.95" customHeight="1" x14ac:dyDescent="0.2">
      <c r="A17" s="18">
        <v>9</v>
      </c>
      <c r="B17" s="13" t="s">
        <v>11</v>
      </c>
      <c r="C17" s="13" t="s">
        <v>8</v>
      </c>
      <c r="D17" s="5">
        <v>0</v>
      </c>
      <c r="E17" s="4" t="s">
        <v>7</v>
      </c>
      <c r="F17" s="8">
        <v>0</v>
      </c>
      <c r="H17" s="13" t="s">
        <v>30</v>
      </c>
      <c r="I17" s="5">
        <v>2</v>
      </c>
      <c r="J17" s="4" t="s">
        <v>7</v>
      </c>
      <c r="K17" s="8">
        <v>5</v>
      </c>
      <c r="L17" s="5">
        <v>2</v>
      </c>
      <c r="M17" s="4" t="s">
        <v>7</v>
      </c>
      <c r="N17" s="8">
        <v>1</v>
      </c>
      <c r="O17" s="5">
        <v>0</v>
      </c>
      <c r="P17" s="4" t="s">
        <v>7</v>
      </c>
      <c r="Q17" s="8">
        <v>2</v>
      </c>
      <c r="R17" s="5">
        <v>4</v>
      </c>
      <c r="S17" s="4" t="s">
        <v>7</v>
      </c>
      <c r="T17" s="6">
        <v>8</v>
      </c>
      <c r="U17" s="18">
        <v>3</v>
      </c>
      <c r="V17" s="18">
        <v>3</v>
      </c>
    </row>
    <row r="18" spans="1:22" ht="12.95" customHeight="1" x14ac:dyDescent="0.2">
      <c r="A18" s="18">
        <v>10</v>
      </c>
      <c r="B18" s="13" t="s">
        <v>30</v>
      </c>
      <c r="C18" s="13" t="s">
        <v>38</v>
      </c>
      <c r="D18" s="19">
        <v>2</v>
      </c>
      <c r="E18" s="21" t="s">
        <v>7</v>
      </c>
      <c r="F18" s="20">
        <v>1</v>
      </c>
      <c r="H18" s="13" t="s">
        <v>38</v>
      </c>
      <c r="I18" s="19">
        <v>2</v>
      </c>
      <c r="J18" s="21" t="s">
        <v>7</v>
      </c>
      <c r="K18" s="20">
        <v>3</v>
      </c>
      <c r="L18" s="32">
        <v>1</v>
      </c>
      <c r="M18" s="21" t="s">
        <v>7</v>
      </c>
      <c r="N18" s="20">
        <v>2</v>
      </c>
      <c r="O18" s="32">
        <v>0</v>
      </c>
      <c r="P18" s="21" t="s">
        <v>7</v>
      </c>
      <c r="Q18" s="20">
        <v>1</v>
      </c>
      <c r="R18" s="32">
        <v>3</v>
      </c>
      <c r="S18" s="21" t="s">
        <v>7</v>
      </c>
      <c r="T18" s="20">
        <v>6</v>
      </c>
      <c r="U18" s="18">
        <v>0</v>
      </c>
      <c r="V18" s="18">
        <v>4</v>
      </c>
    </row>
    <row r="19" spans="1:22" ht="12.95" customHeight="1" x14ac:dyDescent="0.2">
      <c r="A19" s="18">
        <v>11</v>
      </c>
      <c r="B19" s="13" t="s">
        <v>11</v>
      </c>
      <c r="C19" s="13" t="s">
        <v>30</v>
      </c>
      <c r="D19" s="5">
        <v>2</v>
      </c>
      <c r="E19" s="4" t="s">
        <v>7</v>
      </c>
      <c r="F19" s="8">
        <v>0</v>
      </c>
    </row>
    <row r="20" spans="1:22" ht="12.95" customHeight="1" x14ac:dyDescent="0.2">
      <c r="A20" s="18">
        <v>12</v>
      </c>
      <c r="B20" s="13" t="s">
        <v>38</v>
      </c>
      <c r="C20" s="13" t="s">
        <v>8</v>
      </c>
      <c r="D20" s="19">
        <v>0</v>
      </c>
      <c r="E20" s="21" t="s">
        <v>7</v>
      </c>
      <c r="F20" s="20">
        <v>1</v>
      </c>
    </row>
    <row r="21" spans="1:22" ht="12.95" customHeight="1" x14ac:dyDescent="0.2"/>
    <row r="22" spans="1:22" ht="12.95" customHeight="1" x14ac:dyDescent="0.2">
      <c r="A22" s="88" t="s">
        <v>144</v>
      </c>
      <c r="B22" s="89"/>
      <c r="C22" s="89"/>
      <c r="D22" s="89"/>
      <c r="E22" s="89"/>
      <c r="F22" s="90"/>
      <c r="H22" s="93" t="s">
        <v>25</v>
      </c>
      <c r="I22" s="94"/>
      <c r="J22" s="94"/>
      <c r="K22" s="94"/>
      <c r="L22" s="94"/>
      <c r="M22" s="94"/>
      <c r="N22" s="95"/>
    </row>
    <row r="23" spans="1:22" ht="12.95" customHeight="1" x14ac:dyDescent="0.2">
      <c r="A23" s="12" t="s">
        <v>79</v>
      </c>
      <c r="B23" s="12" t="s">
        <v>2</v>
      </c>
      <c r="C23" s="12" t="s">
        <v>3</v>
      </c>
      <c r="D23" s="87" t="s">
        <v>4</v>
      </c>
      <c r="E23" s="87"/>
      <c r="F23" s="87"/>
      <c r="H23" s="12" t="s">
        <v>61</v>
      </c>
      <c r="I23" s="96" t="s">
        <v>26</v>
      </c>
      <c r="J23" s="96"/>
      <c r="K23" s="96"/>
      <c r="L23" s="96"/>
      <c r="M23" s="96"/>
      <c r="N23" s="96"/>
    </row>
    <row r="24" spans="1:22" ht="12.95" customHeight="1" x14ac:dyDescent="0.2">
      <c r="A24" s="13" t="s">
        <v>39</v>
      </c>
      <c r="B24" s="13" t="s">
        <v>37</v>
      </c>
      <c r="C24" s="13" t="s">
        <v>38</v>
      </c>
      <c r="D24" s="5">
        <v>3</v>
      </c>
      <c r="E24" s="4" t="s">
        <v>7</v>
      </c>
      <c r="F24" s="8">
        <v>1</v>
      </c>
      <c r="H24" s="13" t="s">
        <v>80</v>
      </c>
      <c r="I24" s="92" t="s">
        <v>11</v>
      </c>
      <c r="J24" s="92"/>
      <c r="K24" s="92"/>
      <c r="L24" s="92"/>
      <c r="M24" s="92"/>
      <c r="N24" s="92"/>
    </row>
    <row r="25" spans="1:22" ht="12.95" customHeight="1" x14ac:dyDescent="0.2">
      <c r="A25" s="13" t="s">
        <v>40</v>
      </c>
      <c r="B25" s="13" t="s">
        <v>31</v>
      </c>
      <c r="C25" s="13" t="s">
        <v>30</v>
      </c>
      <c r="D25" s="19">
        <v>7</v>
      </c>
      <c r="E25" s="21" t="s">
        <v>7</v>
      </c>
      <c r="F25" s="20">
        <v>1</v>
      </c>
      <c r="H25" s="13" t="s">
        <v>81</v>
      </c>
      <c r="I25" s="92" t="s">
        <v>10</v>
      </c>
      <c r="J25" s="92"/>
      <c r="K25" s="92"/>
      <c r="L25" s="92"/>
      <c r="M25" s="92"/>
      <c r="N25" s="92"/>
    </row>
    <row r="26" spans="1:22" ht="12.95" customHeight="1" x14ac:dyDescent="0.2">
      <c r="A26" s="13" t="s">
        <v>41</v>
      </c>
      <c r="B26" s="13" t="s">
        <v>36</v>
      </c>
      <c r="C26" s="13" t="s">
        <v>11</v>
      </c>
      <c r="D26" s="5">
        <v>1</v>
      </c>
      <c r="E26" s="4" t="s">
        <v>7</v>
      </c>
      <c r="F26" s="8">
        <v>2</v>
      </c>
      <c r="H26" s="13" t="s">
        <v>82</v>
      </c>
      <c r="I26" s="92" t="s">
        <v>36</v>
      </c>
      <c r="J26" s="92"/>
      <c r="K26" s="92"/>
      <c r="L26" s="92"/>
      <c r="M26" s="92"/>
      <c r="N26" s="92"/>
    </row>
    <row r="27" spans="1:22" ht="12.95" customHeight="1" x14ac:dyDescent="0.2">
      <c r="A27" s="13" t="s">
        <v>42</v>
      </c>
      <c r="B27" s="13" t="s">
        <v>10</v>
      </c>
      <c r="C27" s="13" t="s">
        <v>8</v>
      </c>
      <c r="D27" s="19">
        <v>4</v>
      </c>
      <c r="E27" s="21" t="s">
        <v>7</v>
      </c>
      <c r="F27" s="20">
        <v>3</v>
      </c>
      <c r="G27" s="65" t="s">
        <v>68</v>
      </c>
      <c r="H27" s="13" t="s">
        <v>83</v>
      </c>
      <c r="I27" s="92" t="s">
        <v>8</v>
      </c>
      <c r="J27" s="92"/>
      <c r="K27" s="92"/>
      <c r="L27" s="92"/>
      <c r="M27" s="92"/>
      <c r="N27" s="92"/>
    </row>
    <row r="28" spans="1:22" ht="12.95" customHeight="1" x14ac:dyDescent="0.2">
      <c r="H28" s="13" t="s">
        <v>84</v>
      </c>
      <c r="I28" s="92" t="s">
        <v>37</v>
      </c>
      <c r="J28" s="92"/>
      <c r="K28" s="92"/>
      <c r="L28" s="92"/>
      <c r="M28" s="92"/>
      <c r="N28" s="92"/>
    </row>
    <row r="29" spans="1:22" ht="12.95" customHeight="1" x14ac:dyDescent="0.2">
      <c r="A29" s="88" t="s">
        <v>143</v>
      </c>
      <c r="B29" s="89"/>
      <c r="C29" s="89"/>
      <c r="D29" s="89"/>
      <c r="E29" s="89"/>
      <c r="F29" s="90"/>
      <c r="H29" s="13" t="s">
        <v>85</v>
      </c>
      <c r="I29" s="92" t="s">
        <v>31</v>
      </c>
      <c r="J29" s="92"/>
      <c r="K29" s="92"/>
      <c r="L29" s="92"/>
      <c r="M29" s="92"/>
      <c r="N29" s="92"/>
    </row>
    <row r="30" spans="1:22" ht="12.95" customHeight="1" x14ac:dyDescent="0.2">
      <c r="A30" s="12" t="s">
        <v>79</v>
      </c>
      <c r="B30" s="12" t="s">
        <v>2</v>
      </c>
      <c r="C30" s="12" t="s">
        <v>3</v>
      </c>
      <c r="D30" s="87" t="s">
        <v>4</v>
      </c>
      <c r="E30" s="87"/>
      <c r="F30" s="87"/>
      <c r="H30" s="13" t="s">
        <v>86</v>
      </c>
      <c r="I30" s="92" t="s">
        <v>38</v>
      </c>
      <c r="J30" s="92"/>
      <c r="K30" s="92"/>
      <c r="L30" s="92"/>
      <c r="M30" s="92"/>
      <c r="N30" s="92"/>
    </row>
    <row r="31" spans="1:22" ht="12.95" customHeight="1" x14ac:dyDescent="0.2">
      <c r="A31" s="13" t="s">
        <v>89</v>
      </c>
      <c r="B31" s="13" t="s">
        <v>38</v>
      </c>
      <c r="C31" s="13" t="s">
        <v>30</v>
      </c>
      <c r="D31" s="5">
        <v>3</v>
      </c>
      <c r="E31" s="4" t="s">
        <v>7</v>
      </c>
      <c r="F31" s="8">
        <v>2</v>
      </c>
      <c r="H31" s="13" t="s">
        <v>93</v>
      </c>
      <c r="I31" s="92" t="s">
        <v>30</v>
      </c>
      <c r="J31" s="92"/>
      <c r="K31" s="92"/>
      <c r="L31" s="92"/>
      <c r="M31" s="92"/>
      <c r="N31" s="92"/>
    </row>
    <row r="32" spans="1:22" ht="12.95" customHeight="1" x14ac:dyDescent="0.2">
      <c r="A32" s="13" t="s">
        <v>90</v>
      </c>
      <c r="B32" s="13" t="s">
        <v>37</v>
      </c>
      <c r="C32" s="13" t="s">
        <v>31</v>
      </c>
      <c r="D32" s="19">
        <v>7</v>
      </c>
      <c r="E32" s="21" t="s">
        <v>7</v>
      </c>
      <c r="F32" s="20">
        <v>0</v>
      </c>
    </row>
    <row r="33" spans="1:7" ht="12.95" customHeight="1" x14ac:dyDescent="0.2">
      <c r="A33" s="13" t="s">
        <v>91</v>
      </c>
      <c r="B33" s="13" t="s">
        <v>36</v>
      </c>
      <c r="C33" s="13" t="s">
        <v>8</v>
      </c>
      <c r="D33" s="5">
        <v>5</v>
      </c>
      <c r="E33" s="4" t="s">
        <v>7</v>
      </c>
      <c r="F33" s="8">
        <v>4</v>
      </c>
      <c r="G33" s="65" t="s">
        <v>68</v>
      </c>
    </row>
    <row r="34" spans="1:7" ht="12.95" customHeight="1" x14ac:dyDescent="0.2">
      <c r="A34" s="13" t="s">
        <v>92</v>
      </c>
      <c r="B34" s="13" t="s">
        <v>11</v>
      </c>
      <c r="C34" s="13" t="s">
        <v>10</v>
      </c>
      <c r="D34" s="19">
        <v>5</v>
      </c>
      <c r="E34" s="21" t="s">
        <v>7</v>
      </c>
      <c r="F34" s="20">
        <v>2</v>
      </c>
    </row>
    <row r="35" spans="1:7" ht="12.95" customHeight="1" x14ac:dyDescent="0.2"/>
    <row r="36" spans="1:7" ht="12.95" customHeight="1" x14ac:dyDescent="0.2"/>
    <row r="37" spans="1:7" ht="12.95" customHeight="1" x14ac:dyDescent="0.2"/>
    <row r="38" spans="1:7" ht="12.95" customHeight="1" x14ac:dyDescent="0.2"/>
    <row r="39" spans="1:7" ht="12.95" customHeight="1" x14ac:dyDescent="0.2"/>
    <row r="40" spans="1:7" ht="12.95" customHeight="1" x14ac:dyDescent="0.2"/>
    <row r="41" spans="1:7" ht="12.95" customHeight="1" x14ac:dyDescent="0.2"/>
    <row r="42" spans="1:7" ht="12.95" customHeight="1" x14ac:dyDescent="0.2"/>
    <row r="43" spans="1:7" ht="12.95" customHeight="1" x14ac:dyDescent="0.2"/>
    <row r="44" spans="1:7" ht="12.95" customHeight="1" x14ac:dyDescent="0.2"/>
    <row r="45" spans="1:7" ht="12.95" customHeight="1" x14ac:dyDescent="0.2"/>
  </sheetData>
  <mergeCells count="30">
    <mergeCell ref="I28:N28"/>
    <mergeCell ref="I29:N29"/>
    <mergeCell ref="I26:N26"/>
    <mergeCell ref="I27:N27"/>
    <mergeCell ref="D30:F30"/>
    <mergeCell ref="I30:N30"/>
    <mergeCell ref="I31:N31"/>
    <mergeCell ref="D23:F23"/>
    <mergeCell ref="A2:V2"/>
    <mergeCell ref="D14:F14"/>
    <mergeCell ref="R14:T14"/>
    <mergeCell ref="I14:K14"/>
    <mergeCell ref="O14:Q14"/>
    <mergeCell ref="L14:N14"/>
    <mergeCell ref="H22:N22"/>
    <mergeCell ref="A22:F22"/>
    <mergeCell ref="I23:N23"/>
    <mergeCell ref="A29:F29"/>
    <mergeCell ref="I24:N24"/>
    <mergeCell ref="I25:N25"/>
    <mergeCell ref="A1:V1"/>
    <mergeCell ref="A4:F4"/>
    <mergeCell ref="A13:F13"/>
    <mergeCell ref="H4:V4"/>
    <mergeCell ref="H13:V13"/>
    <mergeCell ref="O5:Q5"/>
    <mergeCell ref="R5:T5"/>
    <mergeCell ref="D5:F5"/>
    <mergeCell ref="I5:K5"/>
    <mergeCell ref="L5:N5"/>
  </mergeCells>
  <phoneticPr fontId="4" type="noConversion"/>
  <pageMargins left="0.4" right="0.38" top="0.984251969" bottom="0.38" header="0.78" footer="0.38"/>
  <pageSetup paperSize="9" orientation="landscape" horizontalDpi="4294967293" r:id="rId1"/>
  <headerFooter alignWithMargins="0">
    <oddHeader>&amp;L&amp;"Arial,Fett"Dorfmeisterschaft 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B30"/>
  <sheetViews>
    <sheetView zoomScale="85" workbookViewId="0">
      <selection sqref="A1:AB1"/>
    </sheetView>
  </sheetViews>
  <sheetFormatPr baseColWidth="10" defaultRowHeight="12.75" x14ac:dyDescent="0.2"/>
  <cols>
    <col min="1" max="1" width="8.7109375" style="1" customWidth="1"/>
    <col min="2" max="3" width="13.7109375" style="1" customWidth="1"/>
    <col min="4" max="6" width="1.7109375" style="1" customWidth="1"/>
    <col min="7" max="7" width="8.7109375" style="1" customWidth="1"/>
    <col min="8" max="8" width="13.7109375" style="1" customWidth="1"/>
    <col min="9" max="9" width="3.7109375" style="1" customWidth="1"/>
    <col min="10" max="10" width="1.7109375" style="1" customWidth="1"/>
    <col min="11" max="12" width="3.7109375" style="1" customWidth="1"/>
    <col min="13" max="13" width="1.7109375" style="1" customWidth="1"/>
    <col min="14" max="15" width="3.7109375" style="1" customWidth="1"/>
    <col min="16" max="16" width="1.7109375" style="1" customWidth="1"/>
    <col min="17" max="18" width="3.7109375" style="1" customWidth="1"/>
    <col min="19" max="19" width="1.7109375" style="1" customWidth="1"/>
    <col min="20" max="21" width="3.7109375" style="1" customWidth="1"/>
    <col min="22" max="22" width="1.7109375" style="1" customWidth="1"/>
    <col min="23" max="24" width="3.7109375" style="1" customWidth="1"/>
    <col min="25" max="25" width="1.7109375" style="1" customWidth="1"/>
    <col min="26" max="28" width="3.7109375" style="1" customWidth="1"/>
    <col min="29" max="16384" width="11.42578125" style="1"/>
  </cols>
  <sheetData>
    <row r="1" spans="1:28" ht="12.95" customHeight="1" x14ac:dyDescent="0.2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</row>
    <row r="2" spans="1:28" ht="12.95" customHeight="1" x14ac:dyDescent="0.2">
      <c r="A2" s="92" t="s">
        <v>94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</row>
    <row r="3" spans="1:28" ht="12.95" customHeight="1" x14ac:dyDescent="0.2"/>
    <row r="4" spans="1:28" ht="12.95" customHeight="1" x14ac:dyDescent="0.2">
      <c r="A4" s="88" t="s">
        <v>28</v>
      </c>
      <c r="B4" s="89"/>
      <c r="C4" s="89"/>
      <c r="D4" s="89"/>
      <c r="E4" s="89"/>
      <c r="F4" s="90"/>
      <c r="H4" s="88" t="s">
        <v>32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90"/>
    </row>
    <row r="5" spans="1:28" ht="12.9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H5" s="12" t="s">
        <v>26</v>
      </c>
      <c r="I5" s="87" t="s">
        <v>18</v>
      </c>
      <c r="J5" s="87"/>
      <c r="K5" s="87"/>
      <c r="L5" s="87" t="s">
        <v>19</v>
      </c>
      <c r="M5" s="87"/>
      <c r="N5" s="87"/>
      <c r="O5" s="87" t="s">
        <v>20</v>
      </c>
      <c r="P5" s="87"/>
      <c r="Q5" s="87"/>
      <c r="R5" s="87" t="s">
        <v>33</v>
      </c>
      <c r="S5" s="87"/>
      <c r="T5" s="87"/>
      <c r="U5" s="87" t="s">
        <v>34</v>
      </c>
      <c r="V5" s="87"/>
      <c r="W5" s="87"/>
      <c r="X5" s="87" t="s">
        <v>21</v>
      </c>
      <c r="Y5" s="87"/>
      <c r="Z5" s="87"/>
      <c r="AA5" s="12" t="s">
        <v>22</v>
      </c>
      <c r="AB5" s="12" t="s">
        <v>23</v>
      </c>
    </row>
    <row r="6" spans="1:28" ht="12.95" customHeight="1" x14ac:dyDescent="0.2">
      <c r="A6" s="18">
        <v>1</v>
      </c>
      <c r="B6" s="13" t="s">
        <v>43</v>
      </c>
      <c r="C6" s="13" t="s">
        <v>10</v>
      </c>
      <c r="D6" s="5">
        <v>1</v>
      </c>
      <c r="E6" s="4" t="s">
        <v>7</v>
      </c>
      <c r="F6" s="8">
        <v>2</v>
      </c>
      <c r="H6" s="13" t="s">
        <v>11</v>
      </c>
      <c r="I6" s="5">
        <v>4</v>
      </c>
      <c r="J6" s="4" t="s">
        <v>7</v>
      </c>
      <c r="K6" s="38">
        <v>0</v>
      </c>
      <c r="L6" s="5">
        <v>1</v>
      </c>
      <c r="M6" s="4" t="s">
        <v>7</v>
      </c>
      <c r="N6" s="38">
        <v>1</v>
      </c>
      <c r="O6" s="5">
        <v>9</v>
      </c>
      <c r="P6" s="4" t="s">
        <v>7</v>
      </c>
      <c r="Q6" s="38">
        <v>1</v>
      </c>
      <c r="R6" s="5">
        <v>2</v>
      </c>
      <c r="S6" s="4" t="s">
        <v>7</v>
      </c>
      <c r="T6" s="38">
        <v>0</v>
      </c>
      <c r="U6" s="5">
        <v>2</v>
      </c>
      <c r="V6" s="4" t="s">
        <v>7</v>
      </c>
      <c r="W6" s="38">
        <v>0</v>
      </c>
      <c r="X6" s="5">
        <v>18</v>
      </c>
      <c r="Y6" s="4" t="s">
        <v>7</v>
      </c>
      <c r="Z6" s="6">
        <v>2</v>
      </c>
      <c r="AA6" s="18">
        <v>13</v>
      </c>
      <c r="AB6" s="18">
        <v>1</v>
      </c>
    </row>
    <row r="7" spans="1:28" ht="12.95" customHeight="1" x14ac:dyDescent="0.2">
      <c r="A7" s="18">
        <v>2</v>
      </c>
      <c r="B7" s="13" t="s">
        <v>30</v>
      </c>
      <c r="C7" s="13" t="s">
        <v>11</v>
      </c>
      <c r="D7" s="19">
        <v>0</v>
      </c>
      <c r="E7" s="21" t="s">
        <v>7</v>
      </c>
      <c r="F7" s="20">
        <v>4</v>
      </c>
      <c r="H7" s="13" t="s">
        <v>8</v>
      </c>
      <c r="I7" s="19">
        <v>3</v>
      </c>
      <c r="J7" s="21" t="s">
        <v>7</v>
      </c>
      <c r="K7" s="20">
        <v>0</v>
      </c>
      <c r="L7" s="32">
        <v>3</v>
      </c>
      <c r="M7" s="21" t="s">
        <v>7</v>
      </c>
      <c r="N7" s="20">
        <v>0</v>
      </c>
      <c r="O7" s="32">
        <v>4</v>
      </c>
      <c r="P7" s="21" t="s">
        <v>7</v>
      </c>
      <c r="Q7" s="20">
        <v>0</v>
      </c>
      <c r="R7" s="32">
        <v>0</v>
      </c>
      <c r="S7" s="21" t="s">
        <v>7</v>
      </c>
      <c r="T7" s="20">
        <v>0</v>
      </c>
      <c r="U7" s="32">
        <v>0</v>
      </c>
      <c r="V7" s="21" t="s">
        <v>7</v>
      </c>
      <c r="W7" s="20">
        <v>2</v>
      </c>
      <c r="X7" s="32">
        <v>10</v>
      </c>
      <c r="Y7" s="21" t="s">
        <v>7</v>
      </c>
      <c r="Z7" s="20">
        <v>2</v>
      </c>
      <c r="AA7" s="18">
        <v>10</v>
      </c>
      <c r="AB7" s="18">
        <v>2</v>
      </c>
    </row>
    <row r="8" spans="1:28" ht="12.95" customHeight="1" x14ac:dyDescent="0.2">
      <c r="A8" s="18">
        <v>3</v>
      </c>
      <c r="B8" s="13" t="s">
        <v>36</v>
      </c>
      <c r="C8" s="13" t="s">
        <v>8</v>
      </c>
      <c r="D8" s="5">
        <v>0</v>
      </c>
      <c r="E8" s="4" t="s">
        <v>7</v>
      </c>
      <c r="F8" s="8">
        <v>3</v>
      </c>
      <c r="H8" s="13" t="s">
        <v>10</v>
      </c>
      <c r="I8" s="5">
        <v>2</v>
      </c>
      <c r="J8" s="4" t="s">
        <v>7</v>
      </c>
      <c r="K8" s="8">
        <v>1</v>
      </c>
      <c r="L8" s="5">
        <v>1</v>
      </c>
      <c r="M8" s="4" t="s">
        <v>7</v>
      </c>
      <c r="N8" s="8">
        <v>1</v>
      </c>
      <c r="O8" s="5">
        <v>2</v>
      </c>
      <c r="P8" s="4" t="s">
        <v>7</v>
      </c>
      <c r="Q8" s="8">
        <v>1</v>
      </c>
      <c r="R8" s="5">
        <v>0</v>
      </c>
      <c r="S8" s="4" t="s">
        <v>7</v>
      </c>
      <c r="T8" s="8">
        <v>0</v>
      </c>
      <c r="U8" s="5">
        <v>0</v>
      </c>
      <c r="V8" s="4" t="s">
        <v>7</v>
      </c>
      <c r="W8" s="8">
        <v>0</v>
      </c>
      <c r="X8" s="5">
        <v>5</v>
      </c>
      <c r="Y8" s="4" t="s">
        <v>7</v>
      </c>
      <c r="Z8" s="6">
        <v>3</v>
      </c>
      <c r="AA8" s="18">
        <v>9</v>
      </c>
      <c r="AB8" s="18">
        <v>3</v>
      </c>
    </row>
    <row r="9" spans="1:28" ht="12.95" customHeight="1" x14ac:dyDescent="0.2">
      <c r="A9" s="18">
        <v>4</v>
      </c>
      <c r="B9" s="13" t="s">
        <v>10</v>
      </c>
      <c r="C9" s="13" t="s">
        <v>11</v>
      </c>
      <c r="D9" s="19">
        <v>1</v>
      </c>
      <c r="E9" s="21" t="s">
        <v>7</v>
      </c>
      <c r="F9" s="20">
        <v>1</v>
      </c>
      <c r="H9" s="13" t="s">
        <v>30</v>
      </c>
      <c r="I9" s="19">
        <v>0</v>
      </c>
      <c r="J9" s="21" t="s">
        <v>7</v>
      </c>
      <c r="K9" s="20">
        <v>4</v>
      </c>
      <c r="L9" s="32">
        <v>2</v>
      </c>
      <c r="M9" s="21" t="s">
        <v>7</v>
      </c>
      <c r="N9" s="20">
        <v>0</v>
      </c>
      <c r="O9" s="32">
        <v>1</v>
      </c>
      <c r="P9" s="21" t="s">
        <v>7</v>
      </c>
      <c r="Q9" s="20">
        <v>2</v>
      </c>
      <c r="R9" s="32">
        <v>0</v>
      </c>
      <c r="S9" s="21" t="s">
        <v>7</v>
      </c>
      <c r="T9" s="20">
        <v>4</v>
      </c>
      <c r="U9" s="32">
        <v>4</v>
      </c>
      <c r="V9" s="21" t="s">
        <v>7</v>
      </c>
      <c r="W9" s="20">
        <v>0</v>
      </c>
      <c r="X9" s="32">
        <v>7</v>
      </c>
      <c r="Y9" s="21" t="s">
        <v>7</v>
      </c>
      <c r="Z9" s="20">
        <v>10</v>
      </c>
      <c r="AA9" s="18">
        <v>6</v>
      </c>
      <c r="AB9" s="18">
        <v>4</v>
      </c>
    </row>
    <row r="10" spans="1:28" ht="12.95" customHeight="1" x14ac:dyDescent="0.2">
      <c r="A10" s="18">
        <v>5</v>
      </c>
      <c r="B10" s="13" t="s">
        <v>8</v>
      </c>
      <c r="C10" s="13" t="s">
        <v>43</v>
      </c>
      <c r="D10" s="5">
        <v>3</v>
      </c>
      <c r="E10" s="4" t="s">
        <v>7</v>
      </c>
      <c r="F10" s="8">
        <v>0</v>
      </c>
      <c r="H10" s="13" t="s">
        <v>36</v>
      </c>
      <c r="I10" s="5">
        <v>0</v>
      </c>
      <c r="J10" s="4" t="s">
        <v>7</v>
      </c>
      <c r="K10" s="8">
        <v>3</v>
      </c>
      <c r="L10" s="5">
        <v>0</v>
      </c>
      <c r="M10" s="4" t="s">
        <v>7</v>
      </c>
      <c r="N10" s="8">
        <v>2</v>
      </c>
      <c r="O10" s="5">
        <v>0</v>
      </c>
      <c r="P10" s="4" t="s">
        <v>7</v>
      </c>
      <c r="Q10" s="8">
        <v>0</v>
      </c>
      <c r="R10" s="5">
        <v>0</v>
      </c>
      <c r="S10" s="4" t="s">
        <v>7</v>
      </c>
      <c r="T10" s="8">
        <v>2</v>
      </c>
      <c r="U10" s="5">
        <v>3</v>
      </c>
      <c r="V10" s="4" t="s">
        <v>7</v>
      </c>
      <c r="W10" s="8">
        <v>0</v>
      </c>
      <c r="X10" s="5">
        <v>3</v>
      </c>
      <c r="Y10" s="4" t="s">
        <v>7</v>
      </c>
      <c r="Z10" s="6">
        <v>7</v>
      </c>
      <c r="AA10" s="18">
        <v>3</v>
      </c>
      <c r="AB10" s="18">
        <v>5</v>
      </c>
    </row>
    <row r="11" spans="1:28" ht="12.95" customHeight="1" x14ac:dyDescent="0.2">
      <c r="A11" s="18">
        <v>6</v>
      </c>
      <c r="B11" s="13" t="s">
        <v>30</v>
      </c>
      <c r="C11" s="13" t="s">
        <v>36</v>
      </c>
      <c r="D11" s="19">
        <v>2</v>
      </c>
      <c r="E11" s="21" t="s">
        <v>7</v>
      </c>
      <c r="F11" s="20">
        <v>0</v>
      </c>
      <c r="H11" s="13" t="s">
        <v>43</v>
      </c>
      <c r="I11" s="19">
        <v>1</v>
      </c>
      <c r="J11" s="21" t="s">
        <v>7</v>
      </c>
      <c r="K11" s="20">
        <v>2</v>
      </c>
      <c r="L11" s="32">
        <v>0</v>
      </c>
      <c r="M11" s="21" t="s">
        <v>7</v>
      </c>
      <c r="N11" s="20">
        <v>3</v>
      </c>
      <c r="O11" s="32">
        <v>1</v>
      </c>
      <c r="P11" s="21" t="s">
        <v>7</v>
      </c>
      <c r="Q11" s="20">
        <v>9</v>
      </c>
      <c r="R11" s="32">
        <v>0</v>
      </c>
      <c r="S11" s="21" t="s">
        <v>7</v>
      </c>
      <c r="T11" s="20">
        <v>4</v>
      </c>
      <c r="U11" s="32">
        <v>0</v>
      </c>
      <c r="V11" s="21" t="s">
        <v>7</v>
      </c>
      <c r="W11" s="20">
        <v>3</v>
      </c>
      <c r="X11" s="32">
        <v>2</v>
      </c>
      <c r="Y11" s="21" t="s">
        <v>7</v>
      </c>
      <c r="Z11" s="20">
        <v>21</v>
      </c>
      <c r="AA11" s="18">
        <v>0</v>
      </c>
      <c r="AB11" s="18">
        <v>6</v>
      </c>
    </row>
    <row r="12" spans="1:28" ht="12.95" customHeight="1" x14ac:dyDescent="0.2">
      <c r="A12" s="18">
        <v>7</v>
      </c>
      <c r="B12" s="13" t="s">
        <v>10</v>
      </c>
      <c r="C12" s="13" t="s">
        <v>30</v>
      </c>
      <c r="D12" s="5">
        <v>2</v>
      </c>
      <c r="E12" s="4" t="s">
        <v>7</v>
      </c>
      <c r="F12" s="8">
        <v>1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</row>
    <row r="13" spans="1:28" ht="12.95" customHeight="1" x14ac:dyDescent="0.2">
      <c r="A13" s="18">
        <v>8</v>
      </c>
      <c r="B13" s="13" t="s">
        <v>43</v>
      </c>
      <c r="C13" s="13" t="s">
        <v>11</v>
      </c>
      <c r="D13" s="19">
        <v>1</v>
      </c>
      <c r="E13" s="21" t="s">
        <v>7</v>
      </c>
      <c r="F13" s="20">
        <v>9</v>
      </c>
    </row>
    <row r="14" spans="1:28" ht="12.95" customHeight="1" x14ac:dyDescent="0.2">
      <c r="A14" s="18">
        <v>9</v>
      </c>
      <c r="B14" s="13" t="s">
        <v>36</v>
      </c>
      <c r="C14" s="13" t="s">
        <v>10</v>
      </c>
      <c r="D14" s="5">
        <v>0</v>
      </c>
      <c r="E14" s="4" t="s">
        <v>7</v>
      </c>
      <c r="F14" s="8">
        <v>0</v>
      </c>
    </row>
    <row r="15" spans="1:28" ht="12.95" customHeight="1" x14ac:dyDescent="0.2">
      <c r="A15" s="18">
        <v>10</v>
      </c>
      <c r="B15" s="13" t="s">
        <v>8</v>
      </c>
      <c r="C15" s="13" t="s">
        <v>30</v>
      </c>
      <c r="D15" s="19">
        <v>4</v>
      </c>
      <c r="E15" s="21" t="s">
        <v>7</v>
      </c>
      <c r="F15" s="20">
        <v>0</v>
      </c>
    </row>
    <row r="16" spans="1:28" ht="12.95" customHeight="1" x14ac:dyDescent="0.2">
      <c r="A16" s="18">
        <v>11</v>
      </c>
      <c r="B16" s="13" t="s">
        <v>11</v>
      </c>
      <c r="C16" s="13" t="s">
        <v>36</v>
      </c>
      <c r="D16" s="5">
        <v>2</v>
      </c>
      <c r="E16" s="4" t="s">
        <v>7</v>
      </c>
      <c r="F16" s="8">
        <v>0</v>
      </c>
    </row>
    <row r="17" spans="1:6" ht="12.95" customHeight="1" x14ac:dyDescent="0.2">
      <c r="A17" s="18">
        <v>12</v>
      </c>
      <c r="B17" s="13" t="s">
        <v>30</v>
      </c>
      <c r="C17" s="13" t="s">
        <v>43</v>
      </c>
      <c r="D17" s="19">
        <v>4</v>
      </c>
      <c r="E17" s="21" t="s">
        <v>7</v>
      </c>
      <c r="F17" s="20">
        <v>0</v>
      </c>
    </row>
    <row r="18" spans="1:6" ht="12.95" customHeight="1" x14ac:dyDescent="0.2">
      <c r="A18" s="18">
        <v>13</v>
      </c>
      <c r="B18" s="13" t="s">
        <v>10</v>
      </c>
      <c r="C18" s="13" t="s">
        <v>8</v>
      </c>
      <c r="D18" s="5">
        <v>0</v>
      </c>
      <c r="E18" s="4" t="s">
        <v>7</v>
      </c>
      <c r="F18" s="8">
        <v>0</v>
      </c>
    </row>
    <row r="19" spans="1:6" ht="12.95" customHeight="1" x14ac:dyDescent="0.2">
      <c r="A19" s="18">
        <v>14</v>
      </c>
      <c r="B19" s="13" t="s">
        <v>43</v>
      </c>
      <c r="C19" s="13" t="s">
        <v>36</v>
      </c>
      <c r="D19" s="19">
        <v>0</v>
      </c>
      <c r="E19" s="21" t="s">
        <v>7</v>
      </c>
      <c r="F19" s="20">
        <v>3</v>
      </c>
    </row>
    <row r="20" spans="1:6" ht="12.95" customHeight="1" x14ac:dyDescent="0.2">
      <c r="A20" s="18">
        <v>15</v>
      </c>
      <c r="B20" s="13" t="s">
        <v>8</v>
      </c>
      <c r="C20" s="13" t="s">
        <v>11</v>
      </c>
      <c r="D20" s="9">
        <v>0</v>
      </c>
      <c r="E20" s="10" t="s">
        <v>7</v>
      </c>
      <c r="F20" s="11">
        <v>2</v>
      </c>
    </row>
    <row r="21" spans="1:6" ht="12.95" customHeight="1" x14ac:dyDescent="0.2"/>
    <row r="22" spans="1:6" ht="12.95" customHeight="1" x14ac:dyDescent="0.2">
      <c r="A22" s="91" t="s">
        <v>25</v>
      </c>
      <c r="B22" s="91"/>
    </row>
    <row r="23" spans="1:6" ht="12.95" customHeight="1" x14ac:dyDescent="0.2">
      <c r="A23" s="12" t="s">
        <v>61</v>
      </c>
      <c r="B23" s="12" t="s">
        <v>26</v>
      </c>
    </row>
    <row r="24" spans="1:6" ht="12.95" customHeight="1" x14ac:dyDescent="0.2">
      <c r="A24" s="13" t="s">
        <v>80</v>
      </c>
      <c r="B24" s="13" t="s">
        <v>11</v>
      </c>
    </row>
    <row r="25" spans="1:6" ht="12.95" customHeight="1" x14ac:dyDescent="0.2">
      <c r="A25" s="13" t="s">
        <v>81</v>
      </c>
      <c r="B25" s="13" t="s">
        <v>8</v>
      </c>
    </row>
    <row r="26" spans="1:6" ht="12.95" customHeight="1" x14ac:dyDescent="0.2">
      <c r="A26" s="13" t="s">
        <v>82</v>
      </c>
      <c r="B26" s="13" t="s">
        <v>10</v>
      </c>
    </row>
    <row r="27" spans="1:6" ht="12.95" customHeight="1" x14ac:dyDescent="0.2">
      <c r="A27" s="13" t="s">
        <v>83</v>
      </c>
      <c r="B27" s="13" t="s">
        <v>30</v>
      </c>
    </row>
    <row r="28" spans="1:6" ht="12.95" customHeight="1" x14ac:dyDescent="0.2">
      <c r="A28" s="13" t="s">
        <v>84</v>
      </c>
      <c r="B28" s="13" t="s">
        <v>36</v>
      </c>
    </row>
    <row r="29" spans="1:6" ht="12.95" customHeight="1" x14ac:dyDescent="0.2">
      <c r="A29" s="13" t="s">
        <v>85</v>
      </c>
      <c r="B29" s="13" t="s">
        <v>43</v>
      </c>
    </row>
    <row r="30" spans="1:6" x14ac:dyDescent="0.2">
      <c r="A30" s="97"/>
      <c r="B30" s="97"/>
    </row>
  </sheetData>
  <mergeCells count="13">
    <mergeCell ref="A30:B30"/>
    <mergeCell ref="A22:B22"/>
    <mergeCell ref="A1:AB1"/>
    <mergeCell ref="A2:AB2"/>
    <mergeCell ref="A4:F4"/>
    <mergeCell ref="H4:AB4"/>
    <mergeCell ref="R5:T5"/>
    <mergeCell ref="U5:W5"/>
    <mergeCell ref="X5:Z5"/>
    <mergeCell ref="I5:K5"/>
    <mergeCell ref="L5:N5"/>
    <mergeCell ref="O5:Q5"/>
    <mergeCell ref="D5:F5"/>
  </mergeCells>
  <phoneticPr fontId="4" type="noConversion"/>
  <pageMargins left="0.41" right="0.4" top="0.984251969" bottom="0.4" header="0.78" footer="0.4"/>
  <pageSetup paperSize="9" orientation="landscape" horizontalDpi="4294967293" verticalDpi="0" r:id="rId1"/>
  <headerFooter alignWithMargins="0">
    <oddHeader>&amp;L&amp;"Arial,Fett"Dorfmeisterschaft 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E39"/>
  <sheetViews>
    <sheetView zoomScale="85" workbookViewId="0">
      <selection sqref="A1:AE1"/>
    </sheetView>
  </sheetViews>
  <sheetFormatPr baseColWidth="10" defaultRowHeight="12.75" x14ac:dyDescent="0.2"/>
  <cols>
    <col min="1" max="1" width="8.7109375" style="1" customWidth="1"/>
    <col min="2" max="3" width="13.7109375" style="1" customWidth="1"/>
    <col min="4" max="4" width="3.7109375" style="1" customWidth="1"/>
    <col min="5" max="5" width="1.7109375" style="1" customWidth="1"/>
    <col min="6" max="6" width="3.7109375" style="1" customWidth="1"/>
    <col min="7" max="7" width="8.7109375" style="1" customWidth="1"/>
    <col min="8" max="8" width="13.7109375" style="1" customWidth="1"/>
    <col min="9" max="9" width="3.7109375" style="1" customWidth="1"/>
    <col min="10" max="10" width="1.7109375" style="1" customWidth="1"/>
    <col min="11" max="12" width="3.7109375" style="1" customWidth="1"/>
    <col min="13" max="13" width="1.7109375" style="1" customWidth="1"/>
    <col min="14" max="15" width="3.7109375" style="1" customWidth="1"/>
    <col min="16" max="16" width="1.7109375" style="1" customWidth="1"/>
    <col min="17" max="18" width="3.7109375" style="1" customWidth="1"/>
    <col min="19" max="19" width="1.7109375" style="1" customWidth="1"/>
    <col min="20" max="21" width="3.7109375" style="1" customWidth="1"/>
    <col min="22" max="22" width="1.7109375" style="1" customWidth="1"/>
    <col min="23" max="24" width="3.7109375" style="1" customWidth="1"/>
    <col min="25" max="25" width="1.7109375" style="1" customWidth="1"/>
    <col min="26" max="27" width="3.7109375" style="1" customWidth="1"/>
    <col min="28" max="28" width="1.7109375" style="1" customWidth="1"/>
    <col min="29" max="31" width="3.7109375" style="1" customWidth="1"/>
    <col min="32" max="16384" width="11.42578125" style="1"/>
  </cols>
  <sheetData>
    <row r="1" spans="1:31" ht="12.95" customHeight="1" x14ac:dyDescent="0.2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31" ht="12.95" customHeight="1" x14ac:dyDescent="0.2">
      <c r="A2" s="92" t="s">
        <v>95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</row>
    <row r="3" spans="1:31" ht="12.95" customHeight="1" x14ac:dyDescent="0.2"/>
    <row r="4" spans="1:31" ht="12.95" customHeight="1" x14ac:dyDescent="0.2">
      <c r="A4" s="88" t="s">
        <v>142</v>
      </c>
      <c r="B4" s="89"/>
      <c r="C4" s="89"/>
      <c r="D4" s="89"/>
      <c r="E4" s="89"/>
      <c r="F4" s="90"/>
      <c r="H4" s="91" t="s">
        <v>32</v>
      </c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  <c r="W4" s="91"/>
      <c r="X4" s="91"/>
      <c r="Y4" s="91"/>
      <c r="Z4" s="91"/>
      <c r="AA4" s="91"/>
      <c r="AB4" s="91"/>
      <c r="AC4" s="91"/>
      <c r="AD4" s="91"/>
      <c r="AE4" s="91"/>
    </row>
    <row r="5" spans="1:31" ht="12.9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H5" s="12" t="s">
        <v>26</v>
      </c>
      <c r="I5" s="87" t="s">
        <v>18</v>
      </c>
      <c r="J5" s="87"/>
      <c r="K5" s="87"/>
      <c r="L5" s="87" t="s">
        <v>19</v>
      </c>
      <c r="M5" s="87"/>
      <c r="N5" s="87"/>
      <c r="O5" s="87" t="s">
        <v>20</v>
      </c>
      <c r="P5" s="87"/>
      <c r="Q5" s="87"/>
      <c r="R5" s="87" t="s">
        <v>33</v>
      </c>
      <c r="S5" s="87"/>
      <c r="T5" s="87"/>
      <c r="U5" s="87" t="s">
        <v>34</v>
      </c>
      <c r="V5" s="87"/>
      <c r="W5" s="87"/>
      <c r="X5" s="87" t="s">
        <v>46</v>
      </c>
      <c r="Y5" s="87"/>
      <c r="Z5" s="87"/>
      <c r="AA5" s="87" t="s">
        <v>21</v>
      </c>
      <c r="AB5" s="87"/>
      <c r="AC5" s="87"/>
      <c r="AD5" s="12" t="s">
        <v>22</v>
      </c>
      <c r="AE5" s="12" t="s">
        <v>23</v>
      </c>
    </row>
    <row r="6" spans="1:31" ht="12.95" customHeight="1" x14ac:dyDescent="0.2">
      <c r="A6" s="18">
        <v>1</v>
      </c>
      <c r="B6" s="13" t="s">
        <v>30</v>
      </c>
      <c r="C6" s="13" t="s">
        <v>10</v>
      </c>
      <c r="D6" s="5">
        <v>3</v>
      </c>
      <c r="E6" s="4" t="s">
        <v>7</v>
      </c>
      <c r="F6" s="8">
        <v>0</v>
      </c>
      <c r="H6" s="13" t="s">
        <v>8</v>
      </c>
      <c r="I6" s="5">
        <v>1</v>
      </c>
      <c r="J6" s="4" t="s">
        <v>7</v>
      </c>
      <c r="K6" s="38">
        <v>0</v>
      </c>
      <c r="L6" s="5">
        <v>0</v>
      </c>
      <c r="M6" s="4" t="s">
        <v>7</v>
      </c>
      <c r="N6" s="38">
        <v>0</v>
      </c>
      <c r="O6" s="5">
        <v>2</v>
      </c>
      <c r="P6" s="4" t="s">
        <v>7</v>
      </c>
      <c r="Q6" s="38">
        <v>0</v>
      </c>
      <c r="R6" s="5">
        <v>0</v>
      </c>
      <c r="S6" s="4" t="s">
        <v>7</v>
      </c>
      <c r="T6" s="38">
        <v>1</v>
      </c>
      <c r="U6" s="5">
        <v>2</v>
      </c>
      <c r="V6" s="4" t="s">
        <v>7</v>
      </c>
      <c r="W6" s="38">
        <v>1</v>
      </c>
      <c r="X6" s="5">
        <v>3</v>
      </c>
      <c r="Y6" s="4" t="s">
        <v>7</v>
      </c>
      <c r="Z6" s="38">
        <v>0</v>
      </c>
      <c r="AA6" s="32">
        <f t="shared" ref="AA6:AA12" si="0">I6+L6+O6+R6+U6+X6</f>
        <v>8</v>
      </c>
      <c r="AB6" s="21" t="s">
        <v>7</v>
      </c>
      <c r="AC6" s="43">
        <f t="shared" ref="AC6:AC12" si="1">K6+N6+Q6+T6+W6+Z6</f>
        <v>2</v>
      </c>
      <c r="AD6" s="18">
        <f t="shared" ref="AD6:AD12" si="2">IF(I6&gt;K6,3,IF(I6=K6,1,0))+IF(L6&gt;N6,3,IF(L6=N6,1,0))+IF(O6&gt;Q6,3,IF(O6=Q6,1,0))+IF(R6&gt;T6,3,IF(R6=T6,1,0))+IF(U6&gt;W6,3,IF(U6=W6,1,0))+IF(X6&gt;Z6,3,IF(X6=Z6,1,0))</f>
        <v>13</v>
      </c>
      <c r="AE6" s="18">
        <v>1</v>
      </c>
    </row>
    <row r="7" spans="1:31" ht="12.95" customHeight="1" x14ac:dyDescent="0.2">
      <c r="A7" s="18">
        <v>3</v>
      </c>
      <c r="B7" s="13" t="s">
        <v>11</v>
      </c>
      <c r="C7" s="13" t="s">
        <v>36</v>
      </c>
      <c r="D7" s="19">
        <v>1</v>
      </c>
      <c r="E7" s="21" t="s">
        <v>7</v>
      </c>
      <c r="F7" s="20">
        <v>0</v>
      </c>
      <c r="H7" s="13" t="s">
        <v>30</v>
      </c>
      <c r="I7" s="19">
        <v>3</v>
      </c>
      <c r="J7" s="21" t="s">
        <v>7</v>
      </c>
      <c r="K7" s="20">
        <v>0</v>
      </c>
      <c r="L7" s="32">
        <v>0</v>
      </c>
      <c r="M7" s="21" t="s">
        <v>7</v>
      </c>
      <c r="N7" s="20">
        <v>0</v>
      </c>
      <c r="O7" s="32">
        <v>2</v>
      </c>
      <c r="P7" s="21" t="s">
        <v>7</v>
      </c>
      <c r="Q7" s="20">
        <v>0</v>
      </c>
      <c r="R7" s="32">
        <v>0</v>
      </c>
      <c r="S7" s="21" t="s">
        <v>7</v>
      </c>
      <c r="T7" s="20">
        <v>0</v>
      </c>
      <c r="U7" s="32">
        <v>0</v>
      </c>
      <c r="V7" s="21" t="s">
        <v>7</v>
      </c>
      <c r="W7" s="20">
        <v>0</v>
      </c>
      <c r="X7" s="32">
        <v>5</v>
      </c>
      <c r="Y7" s="21" t="s">
        <v>7</v>
      </c>
      <c r="Z7" s="20">
        <v>0</v>
      </c>
      <c r="AA7" s="32">
        <f t="shared" si="0"/>
        <v>10</v>
      </c>
      <c r="AB7" s="21" t="s">
        <v>7</v>
      </c>
      <c r="AC7" s="43">
        <f t="shared" si="1"/>
        <v>0</v>
      </c>
      <c r="AD7" s="18">
        <f t="shared" si="2"/>
        <v>12</v>
      </c>
      <c r="AE7" s="18">
        <v>2</v>
      </c>
    </row>
    <row r="8" spans="1:31" ht="12.95" customHeight="1" x14ac:dyDescent="0.2">
      <c r="A8" s="18">
        <v>5</v>
      </c>
      <c r="B8" s="13" t="s">
        <v>44</v>
      </c>
      <c r="C8" s="13" t="s">
        <v>30</v>
      </c>
      <c r="D8" s="5">
        <v>0</v>
      </c>
      <c r="E8" s="4" t="s">
        <v>7</v>
      </c>
      <c r="F8" s="8">
        <v>0</v>
      </c>
      <c r="H8" s="13" t="s">
        <v>11</v>
      </c>
      <c r="I8" s="5">
        <v>1</v>
      </c>
      <c r="J8" s="4" t="s">
        <v>7</v>
      </c>
      <c r="K8" s="8">
        <v>0</v>
      </c>
      <c r="L8" s="5">
        <v>1</v>
      </c>
      <c r="M8" s="4" t="s">
        <v>7</v>
      </c>
      <c r="N8" s="8">
        <v>0</v>
      </c>
      <c r="O8" s="5">
        <v>0</v>
      </c>
      <c r="P8" s="4" t="s">
        <v>7</v>
      </c>
      <c r="Q8" s="8">
        <v>2</v>
      </c>
      <c r="R8" s="5">
        <v>2</v>
      </c>
      <c r="S8" s="4" t="s">
        <v>7</v>
      </c>
      <c r="T8" s="8">
        <v>0</v>
      </c>
      <c r="U8" s="5">
        <v>1</v>
      </c>
      <c r="V8" s="4" t="s">
        <v>7</v>
      </c>
      <c r="W8" s="8">
        <v>0</v>
      </c>
      <c r="X8" s="5">
        <v>0</v>
      </c>
      <c r="Y8" s="4" t="s">
        <v>7</v>
      </c>
      <c r="Z8" s="8">
        <v>5</v>
      </c>
      <c r="AA8" s="32">
        <f t="shared" si="0"/>
        <v>5</v>
      </c>
      <c r="AB8" s="21" t="s">
        <v>7</v>
      </c>
      <c r="AC8" s="43">
        <f t="shared" si="1"/>
        <v>7</v>
      </c>
      <c r="AD8" s="18">
        <f t="shared" si="2"/>
        <v>12</v>
      </c>
      <c r="AE8" s="18">
        <v>3</v>
      </c>
    </row>
    <row r="9" spans="1:31" ht="12.95" customHeight="1" x14ac:dyDescent="0.2">
      <c r="A9" s="18">
        <v>7</v>
      </c>
      <c r="B9" s="13" t="s">
        <v>30</v>
      </c>
      <c r="C9" s="13" t="s">
        <v>45</v>
      </c>
      <c r="D9" s="19">
        <v>2</v>
      </c>
      <c r="E9" s="21" t="s">
        <v>7</v>
      </c>
      <c r="F9" s="20">
        <v>0</v>
      </c>
      <c r="H9" s="13" t="s">
        <v>44</v>
      </c>
      <c r="I9" s="19">
        <v>2</v>
      </c>
      <c r="J9" s="21" t="s">
        <v>7</v>
      </c>
      <c r="K9" s="20">
        <v>1</v>
      </c>
      <c r="L9" s="32">
        <v>0</v>
      </c>
      <c r="M9" s="21" t="s">
        <v>7</v>
      </c>
      <c r="N9" s="20">
        <v>0</v>
      </c>
      <c r="O9" s="32">
        <v>0</v>
      </c>
      <c r="P9" s="21" t="s">
        <v>7</v>
      </c>
      <c r="Q9" s="20">
        <v>0</v>
      </c>
      <c r="R9" s="32">
        <v>1</v>
      </c>
      <c r="S9" s="21" t="s">
        <v>7</v>
      </c>
      <c r="T9" s="20">
        <v>0</v>
      </c>
      <c r="U9" s="32">
        <v>1</v>
      </c>
      <c r="V9" s="21" t="s">
        <v>7</v>
      </c>
      <c r="W9" s="20">
        <v>0</v>
      </c>
      <c r="X9" s="32">
        <v>0</v>
      </c>
      <c r="Y9" s="21" t="s">
        <v>7</v>
      </c>
      <c r="Z9" s="20">
        <v>1</v>
      </c>
      <c r="AA9" s="32">
        <f t="shared" si="0"/>
        <v>4</v>
      </c>
      <c r="AB9" s="21" t="s">
        <v>7</v>
      </c>
      <c r="AC9" s="43">
        <f t="shared" si="1"/>
        <v>2</v>
      </c>
      <c r="AD9" s="18">
        <f t="shared" si="2"/>
        <v>11</v>
      </c>
      <c r="AE9" s="18">
        <v>4</v>
      </c>
    </row>
    <row r="10" spans="1:31" ht="12.95" customHeight="1" x14ac:dyDescent="0.2">
      <c r="A10" s="18">
        <v>9</v>
      </c>
      <c r="B10" s="13" t="s">
        <v>45</v>
      </c>
      <c r="C10" s="13" t="s">
        <v>11</v>
      </c>
      <c r="D10" s="5">
        <v>0</v>
      </c>
      <c r="E10" s="4" t="s">
        <v>7</v>
      </c>
      <c r="F10" s="8">
        <v>1</v>
      </c>
      <c r="H10" s="13" t="s">
        <v>45</v>
      </c>
      <c r="I10" s="5">
        <v>1</v>
      </c>
      <c r="J10" s="4" t="s">
        <v>7</v>
      </c>
      <c r="K10" s="8">
        <v>2</v>
      </c>
      <c r="L10" s="5">
        <v>1</v>
      </c>
      <c r="M10" s="4" t="s">
        <v>7</v>
      </c>
      <c r="N10" s="8">
        <v>0</v>
      </c>
      <c r="O10" s="5">
        <v>0</v>
      </c>
      <c r="P10" s="4" t="s">
        <v>7</v>
      </c>
      <c r="Q10" s="8">
        <v>2</v>
      </c>
      <c r="R10" s="5">
        <v>0</v>
      </c>
      <c r="S10" s="4" t="s">
        <v>7</v>
      </c>
      <c r="T10" s="8">
        <v>1</v>
      </c>
      <c r="U10" s="5">
        <v>0</v>
      </c>
      <c r="V10" s="4" t="s">
        <v>7</v>
      </c>
      <c r="W10" s="8">
        <v>0</v>
      </c>
      <c r="X10" s="5">
        <v>0</v>
      </c>
      <c r="Y10" s="4" t="s">
        <v>7</v>
      </c>
      <c r="Z10" s="8">
        <v>3</v>
      </c>
      <c r="AA10" s="32">
        <f t="shared" si="0"/>
        <v>2</v>
      </c>
      <c r="AB10" s="21" t="s">
        <v>7</v>
      </c>
      <c r="AC10" s="43">
        <f t="shared" si="1"/>
        <v>8</v>
      </c>
      <c r="AD10" s="18">
        <f t="shared" si="2"/>
        <v>4</v>
      </c>
      <c r="AE10" s="18">
        <v>5</v>
      </c>
    </row>
    <row r="11" spans="1:31" ht="12.95" customHeight="1" x14ac:dyDescent="0.2">
      <c r="A11" s="18">
        <v>11</v>
      </c>
      <c r="B11" s="13" t="s">
        <v>36</v>
      </c>
      <c r="C11" s="13" t="s">
        <v>44</v>
      </c>
      <c r="D11" s="19">
        <v>0</v>
      </c>
      <c r="E11" s="21" t="s">
        <v>7</v>
      </c>
      <c r="F11" s="20">
        <v>1</v>
      </c>
      <c r="H11" s="13" t="s">
        <v>36</v>
      </c>
      <c r="I11" s="19">
        <v>0</v>
      </c>
      <c r="J11" s="21" t="s">
        <v>7</v>
      </c>
      <c r="K11" s="20">
        <v>1</v>
      </c>
      <c r="L11" s="32">
        <v>0</v>
      </c>
      <c r="M11" s="21" t="s">
        <v>7</v>
      </c>
      <c r="N11" s="20">
        <v>1</v>
      </c>
      <c r="O11" s="32">
        <v>0</v>
      </c>
      <c r="P11" s="21" t="s">
        <v>7</v>
      </c>
      <c r="Q11" s="20">
        <v>1</v>
      </c>
      <c r="R11" s="32">
        <v>0</v>
      </c>
      <c r="S11" s="21" t="s">
        <v>7</v>
      </c>
      <c r="T11" s="20">
        <v>0</v>
      </c>
      <c r="U11" s="32">
        <v>0</v>
      </c>
      <c r="V11" s="21" t="s">
        <v>7</v>
      </c>
      <c r="W11" s="20">
        <v>0</v>
      </c>
      <c r="X11" s="32">
        <v>0</v>
      </c>
      <c r="Y11" s="21" t="s">
        <v>7</v>
      </c>
      <c r="Z11" s="20">
        <v>0</v>
      </c>
      <c r="AA11" s="32">
        <f t="shared" si="0"/>
        <v>0</v>
      </c>
      <c r="AB11" s="21" t="s">
        <v>7</v>
      </c>
      <c r="AC11" s="43">
        <f t="shared" si="1"/>
        <v>3</v>
      </c>
      <c r="AD11" s="18">
        <f t="shared" si="2"/>
        <v>3</v>
      </c>
      <c r="AE11" s="18">
        <v>6</v>
      </c>
    </row>
    <row r="12" spans="1:31" ht="12.95" customHeight="1" x14ac:dyDescent="0.2">
      <c r="A12" s="18">
        <v>13</v>
      </c>
      <c r="B12" s="13" t="s">
        <v>30</v>
      </c>
      <c r="C12" s="13" t="s">
        <v>36</v>
      </c>
      <c r="D12" s="5">
        <v>0</v>
      </c>
      <c r="E12" s="4" t="s">
        <v>7</v>
      </c>
      <c r="F12" s="8">
        <v>0</v>
      </c>
      <c r="H12" s="13" t="s">
        <v>10</v>
      </c>
      <c r="I12" s="9">
        <v>0</v>
      </c>
      <c r="J12" s="10" t="s">
        <v>7</v>
      </c>
      <c r="K12" s="11">
        <v>3</v>
      </c>
      <c r="L12" s="9">
        <v>0</v>
      </c>
      <c r="M12" s="10" t="s">
        <v>7</v>
      </c>
      <c r="N12" s="11">
        <v>1</v>
      </c>
      <c r="O12" s="9">
        <v>0</v>
      </c>
      <c r="P12" s="10" t="s">
        <v>7</v>
      </c>
      <c r="Q12" s="11">
        <v>0</v>
      </c>
      <c r="R12" s="9">
        <v>0</v>
      </c>
      <c r="S12" s="10" t="s">
        <v>7</v>
      </c>
      <c r="T12" s="11">
        <v>2</v>
      </c>
      <c r="U12" s="9">
        <v>1</v>
      </c>
      <c r="V12" s="10" t="s">
        <v>7</v>
      </c>
      <c r="W12" s="11">
        <v>2</v>
      </c>
      <c r="X12" s="9">
        <v>0</v>
      </c>
      <c r="Y12" s="10" t="s">
        <v>7</v>
      </c>
      <c r="Z12" s="11">
        <v>0</v>
      </c>
      <c r="AA12" s="32">
        <f t="shared" si="0"/>
        <v>1</v>
      </c>
      <c r="AB12" s="21" t="s">
        <v>7</v>
      </c>
      <c r="AC12" s="43">
        <f t="shared" si="1"/>
        <v>8</v>
      </c>
      <c r="AD12" s="18">
        <f t="shared" si="2"/>
        <v>2</v>
      </c>
      <c r="AE12" s="18">
        <v>7</v>
      </c>
    </row>
    <row r="13" spans="1:31" ht="12.95" customHeight="1" x14ac:dyDescent="0.2">
      <c r="A13" s="18">
        <v>15</v>
      </c>
      <c r="B13" s="13" t="s">
        <v>11</v>
      </c>
      <c r="C13" s="13" t="s">
        <v>10</v>
      </c>
      <c r="D13" s="19">
        <v>2</v>
      </c>
      <c r="E13" s="21" t="s">
        <v>7</v>
      </c>
      <c r="F13" s="20">
        <v>0</v>
      </c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pans="1:31" ht="12.95" customHeight="1" x14ac:dyDescent="0.2">
      <c r="A14" s="18">
        <v>17</v>
      </c>
      <c r="B14" s="13" t="s">
        <v>44</v>
      </c>
      <c r="C14" s="13" t="s">
        <v>11</v>
      </c>
      <c r="D14" s="5">
        <v>0</v>
      </c>
      <c r="E14" s="4" t="s">
        <v>7</v>
      </c>
      <c r="F14" s="8">
        <v>1</v>
      </c>
    </row>
    <row r="15" spans="1:31" ht="12.95" customHeight="1" x14ac:dyDescent="0.2">
      <c r="A15" s="18">
        <v>19</v>
      </c>
      <c r="B15" s="13" t="s">
        <v>11</v>
      </c>
      <c r="C15" s="13" t="s">
        <v>30</v>
      </c>
      <c r="D15" s="19">
        <v>0</v>
      </c>
      <c r="E15" s="21" t="s">
        <v>7</v>
      </c>
      <c r="F15" s="20">
        <v>5</v>
      </c>
    </row>
    <row r="16" spans="1:31" ht="12.95" customHeight="1" x14ac:dyDescent="0.2">
      <c r="A16" s="18">
        <v>21</v>
      </c>
      <c r="B16" s="13" t="s">
        <v>45</v>
      </c>
      <c r="C16" s="13" t="s">
        <v>8</v>
      </c>
      <c r="D16" s="9">
        <v>0</v>
      </c>
      <c r="E16" s="10" t="s">
        <v>7</v>
      </c>
      <c r="F16" s="11">
        <v>3</v>
      </c>
    </row>
    <row r="17" spans="1:6" ht="12.95" customHeight="1" x14ac:dyDescent="0.2"/>
    <row r="18" spans="1:6" ht="12.95" customHeight="1" x14ac:dyDescent="0.2">
      <c r="A18" s="88" t="s">
        <v>141</v>
      </c>
      <c r="B18" s="89"/>
      <c r="C18" s="89"/>
      <c r="D18" s="89"/>
      <c r="E18" s="89"/>
      <c r="F18" s="90"/>
    </row>
    <row r="19" spans="1:6" ht="12.95" customHeight="1" x14ac:dyDescent="0.2">
      <c r="A19" s="12" t="s">
        <v>35</v>
      </c>
      <c r="B19" s="12" t="s">
        <v>2</v>
      </c>
      <c r="C19" s="12" t="s">
        <v>3</v>
      </c>
      <c r="D19" s="87" t="s">
        <v>4</v>
      </c>
      <c r="E19" s="87"/>
      <c r="F19" s="87"/>
    </row>
    <row r="20" spans="1:6" ht="12.95" customHeight="1" x14ac:dyDescent="0.2">
      <c r="A20" s="18">
        <v>2</v>
      </c>
      <c r="B20" s="13" t="s">
        <v>45</v>
      </c>
      <c r="C20" s="13" t="s">
        <v>44</v>
      </c>
      <c r="D20" s="5">
        <v>1</v>
      </c>
      <c r="E20" s="4" t="s">
        <v>7</v>
      </c>
      <c r="F20" s="8">
        <v>2</v>
      </c>
    </row>
    <row r="21" spans="1:6" ht="12.95" customHeight="1" x14ac:dyDescent="0.2">
      <c r="A21" s="18">
        <v>4</v>
      </c>
      <c r="B21" s="13" t="s">
        <v>10</v>
      </c>
      <c r="C21" s="13" t="s">
        <v>45</v>
      </c>
      <c r="D21" s="19">
        <v>0</v>
      </c>
      <c r="E21" s="21" t="s">
        <v>7</v>
      </c>
      <c r="F21" s="20">
        <v>1</v>
      </c>
    </row>
    <row r="22" spans="1:6" ht="12.95" customHeight="1" x14ac:dyDescent="0.2">
      <c r="A22" s="18">
        <v>6</v>
      </c>
      <c r="B22" s="13" t="s">
        <v>36</v>
      </c>
      <c r="C22" s="13" t="s">
        <v>8</v>
      </c>
      <c r="D22" s="5">
        <v>0</v>
      </c>
      <c r="E22" s="4" t="s">
        <v>7</v>
      </c>
      <c r="F22" s="8">
        <v>1</v>
      </c>
    </row>
    <row r="23" spans="1:6" ht="12.95" customHeight="1" x14ac:dyDescent="0.2">
      <c r="A23" s="18">
        <v>8</v>
      </c>
      <c r="B23" s="13" t="s">
        <v>10</v>
      </c>
      <c r="C23" s="13" t="s">
        <v>44</v>
      </c>
      <c r="D23" s="19">
        <v>0</v>
      </c>
      <c r="E23" s="21" t="s">
        <v>7</v>
      </c>
      <c r="F23" s="20">
        <v>0</v>
      </c>
    </row>
    <row r="24" spans="1:6" ht="12.95" customHeight="1" x14ac:dyDescent="0.2">
      <c r="A24" s="18">
        <v>10</v>
      </c>
      <c r="B24" s="13" t="s">
        <v>8</v>
      </c>
      <c r="C24" s="13" t="s">
        <v>30</v>
      </c>
      <c r="D24" s="5">
        <v>0</v>
      </c>
      <c r="E24" s="4" t="s">
        <v>7</v>
      </c>
      <c r="F24" s="8">
        <v>0</v>
      </c>
    </row>
    <row r="25" spans="1:6" ht="12.95" customHeight="1" x14ac:dyDescent="0.2">
      <c r="A25" s="18">
        <v>12</v>
      </c>
      <c r="B25" s="13" t="s">
        <v>11</v>
      </c>
      <c r="C25" s="13" t="s">
        <v>8</v>
      </c>
      <c r="D25" s="19">
        <v>0</v>
      </c>
      <c r="E25" s="21" t="s">
        <v>7</v>
      </c>
      <c r="F25" s="20">
        <v>2</v>
      </c>
    </row>
    <row r="26" spans="1:6" ht="12.95" customHeight="1" x14ac:dyDescent="0.2">
      <c r="A26" s="18">
        <v>14</v>
      </c>
      <c r="B26" s="13" t="s">
        <v>8</v>
      </c>
      <c r="C26" s="13" t="s">
        <v>44</v>
      </c>
      <c r="D26" s="5">
        <v>0</v>
      </c>
      <c r="E26" s="4" t="s">
        <v>7</v>
      </c>
      <c r="F26" s="8">
        <v>1</v>
      </c>
    </row>
    <row r="27" spans="1:6" ht="12.95" customHeight="1" x14ac:dyDescent="0.2">
      <c r="A27" s="18">
        <v>16</v>
      </c>
      <c r="B27" s="13" t="s">
        <v>36</v>
      </c>
      <c r="C27" s="13" t="s">
        <v>45</v>
      </c>
      <c r="D27" s="19">
        <v>0</v>
      </c>
      <c r="E27" s="21" t="s">
        <v>7</v>
      </c>
      <c r="F27" s="20">
        <v>0</v>
      </c>
    </row>
    <row r="28" spans="1:6" ht="12.95" customHeight="1" x14ac:dyDescent="0.2">
      <c r="A28" s="18">
        <v>18</v>
      </c>
      <c r="B28" s="13" t="s">
        <v>8</v>
      </c>
      <c r="C28" s="13" t="s">
        <v>10</v>
      </c>
      <c r="D28" s="5">
        <v>2</v>
      </c>
      <c r="E28" s="4" t="s">
        <v>7</v>
      </c>
      <c r="F28" s="8">
        <v>1</v>
      </c>
    </row>
    <row r="29" spans="1:6" ht="12.95" customHeight="1" x14ac:dyDescent="0.2">
      <c r="A29" s="18">
        <v>20</v>
      </c>
      <c r="B29" s="13" t="s">
        <v>10</v>
      </c>
      <c r="C29" s="13" t="s">
        <v>36</v>
      </c>
      <c r="D29" s="19">
        <v>0</v>
      </c>
      <c r="E29" s="21" t="s">
        <v>7</v>
      </c>
      <c r="F29" s="20">
        <v>0</v>
      </c>
    </row>
    <row r="30" spans="1:6" ht="12.95" customHeight="1" x14ac:dyDescent="0.2"/>
    <row r="31" spans="1:6" ht="12.95" customHeight="1" x14ac:dyDescent="0.2">
      <c r="A31" s="91" t="s">
        <v>25</v>
      </c>
      <c r="B31" s="91"/>
    </row>
    <row r="32" spans="1:6" ht="12.95" customHeight="1" x14ac:dyDescent="0.2">
      <c r="A32" s="12" t="s">
        <v>61</v>
      </c>
      <c r="B32" s="12" t="s">
        <v>26</v>
      </c>
    </row>
    <row r="33" spans="1:2" ht="12.95" customHeight="1" x14ac:dyDescent="0.2">
      <c r="A33" s="13" t="s">
        <v>80</v>
      </c>
      <c r="B33" s="13" t="s">
        <v>8</v>
      </c>
    </row>
    <row r="34" spans="1:2" ht="12.95" customHeight="1" x14ac:dyDescent="0.2">
      <c r="A34" s="13" t="s">
        <v>81</v>
      </c>
      <c r="B34" s="13" t="s">
        <v>30</v>
      </c>
    </row>
    <row r="35" spans="1:2" ht="12.95" customHeight="1" x14ac:dyDescent="0.2">
      <c r="A35" s="13" t="s">
        <v>82</v>
      </c>
      <c r="B35" s="13" t="s">
        <v>11</v>
      </c>
    </row>
    <row r="36" spans="1:2" ht="12.95" customHeight="1" x14ac:dyDescent="0.2">
      <c r="A36" s="13" t="s">
        <v>83</v>
      </c>
      <c r="B36" s="13" t="s">
        <v>44</v>
      </c>
    </row>
    <row r="37" spans="1:2" ht="12.95" customHeight="1" x14ac:dyDescent="0.2">
      <c r="A37" s="13" t="s">
        <v>84</v>
      </c>
      <c r="B37" s="13" t="s">
        <v>45</v>
      </c>
    </row>
    <row r="38" spans="1:2" ht="12.95" customHeight="1" x14ac:dyDescent="0.2">
      <c r="A38" s="13" t="s">
        <v>85</v>
      </c>
      <c r="B38" s="13" t="s">
        <v>36</v>
      </c>
    </row>
    <row r="39" spans="1:2" ht="12.95" customHeight="1" x14ac:dyDescent="0.2">
      <c r="A39" s="13" t="s">
        <v>86</v>
      </c>
      <c r="B39" s="13" t="s">
        <v>10</v>
      </c>
    </row>
  </sheetData>
  <mergeCells count="15">
    <mergeCell ref="D19:F19"/>
    <mergeCell ref="I5:K5"/>
    <mergeCell ref="A18:F18"/>
    <mergeCell ref="A31:B31"/>
    <mergeCell ref="D5:F5"/>
    <mergeCell ref="AA5:AC5"/>
    <mergeCell ref="A1:AE1"/>
    <mergeCell ref="A2:AE2"/>
    <mergeCell ref="A4:F4"/>
    <mergeCell ref="H4:AE4"/>
    <mergeCell ref="L5:N5"/>
    <mergeCell ref="O5:Q5"/>
    <mergeCell ref="R5:T5"/>
    <mergeCell ref="U5:W5"/>
    <mergeCell ref="X5:Z5"/>
  </mergeCells>
  <phoneticPr fontId="4" type="noConversion"/>
  <pageMargins left="0.41" right="0.4" top="0.984251969" bottom="0.4" header="0.8" footer="0.4"/>
  <pageSetup paperSize="9" orientation="landscape" horizontalDpi="4294967293" verticalDpi="0" r:id="rId1"/>
  <headerFooter alignWithMargins="0">
    <oddHeader>&amp;L&amp;"Arial,Fett"Dorfmeisterschaft 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AE39"/>
  <sheetViews>
    <sheetView zoomScale="85" workbookViewId="0">
      <selection sqref="A1:AE1"/>
    </sheetView>
  </sheetViews>
  <sheetFormatPr baseColWidth="10" defaultRowHeight="12.75" x14ac:dyDescent="0.2"/>
  <cols>
    <col min="1" max="1" width="8.7109375" style="40" customWidth="1"/>
    <col min="2" max="3" width="13.7109375" style="40" customWidth="1"/>
    <col min="4" max="4" width="3.7109375" style="40" customWidth="1"/>
    <col min="5" max="5" width="1.7109375" style="40" customWidth="1"/>
    <col min="6" max="6" width="3.7109375" style="40" customWidth="1"/>
    <col min="7" max="7" width="8.7109375" style="40" customWidth="1"/>
    <col min="8" max="8" width="13.7109375" style="40" customWidth="1"/>
    <col min="9" max="9" width="3.7109375" style="40" customWidth="1"/>
    <col min="10" max="10" width="1.7109375" style="40" customWidth="1"/>
    <col min="11" max="12" width="3.7109375" style="40" customWidth="1"/>
    <col min="13" max="13" width="1.7109375" style="40" customWidth="1"/>
    <col min="14" max="15" width="3.7109375" style="40" customWidth="1"/>
    <col min="16" max="16" width="1.7109375" style="40" customWidth="1"/>
    <col min="17" max="18" width="3.7109375" style="40" customWidth="1"/>
    <col min="19" max="19" width="1.7109375" style="40" customWidth="1"/>
    <col min="20" max="21" width="3.7109375" style="40" customWidth="1"/>
    <col min="22" max="22" width="1.7109375" style="40" customWidth="1"/>
    <col min="23" max="24" width="3.7109375" style="40" customWidth="1"/>
    <col min="25" max="25" width="1.7109375" style="40" customWidth="1"/>
    <col min="26" max="27" width="3.7109375" style="40" customWidth="1"/>
    <col min="28" max="28" width="1.7109375" style="40" customWidth="1"/>
    <col min="29" max="31" width="3.7109375" style="40" customWidth="1"/>
    <col min="32" max="16384" width="11.42578125" style="40"/>
  </cols>
  <sheetData>
    <row r="1" spans="1:31" ht="12.95" customHeight="1" x14ac:dyDescent="0.2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31" ht="12.95" customHeight="1" x14ac:dyDescent="0.2">
      <c r="A2" s="92" t="s">
        <v>48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</row>
    <row r="3" spans="1:31" ht="12.95" customHeight="1" x14ac:dyDescent="0.2"/>
    <row r="4" spans="1:31" ht="12.95" customHeight="1" x14ac:dyDescent="0.2">
      <c r="A4" s="88" t="s">
        <v>142</v>
      </c>
      <c r="B4" s="89"/>
      <c r="C4" s="89"/>
      <c r="D4" s="89"/>
      <c r="E4" s="89"/>
      <c r="F4" s="90"/>
      <c r="H4" s="88" t="s">
        <v>32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90"/>
    </row>
    <row r="5" spans="1:31" ht="12.9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H5" s="12" t="s">
        <v>26</v>
      </c>
      <c r="I5" s="87" t="s">
        <v>18</v>
      </c>
      <c r="J5" s="87"/>
      <c r="K5" s="87"/>
      <c r="L5" s="87" t="s">
        <v>19</v>
      </c>
      <c r="M5" s="87"/>
      <c r="N5" s="87"/>
      <c r="O5" s="87" t="s">
        <v>20</v>
      </c>
      <c r="P5" s="87"/>
      <c r="Q5" s="87"/>
      <c r="R5" s="87" t="s">
        <v>33</v>
      </c>
      <c r="S5" s="87"/>
      <c r="T5" s="87"/>
      <c r="U5" s="87" t="s">
        <v>34</v>
      </c>
      <c r="V5" s="87"/>
      <c r="W5" s="87"/>
      <c r="X5" s="87" t="s">
        <v>46</v>
      </c>
      <c r="Y5" s="87"/>
      <c r="Z5" s="87"/>
      <c r="AA5" s="87" t="s">
        <v>21</v>
      </c>
      <c r="AB5" s="87"/>
      <c r="AC5" s="87"/>
      <c r="AD5" s="12" t="s">
        <v>22</v>
      </c>
      <c r="AE5" s="12" t="s">
        <v>23</v>
      </c>
    </row>
    <row r="6" spans="1:31" ht="12.95" customHeight="1" x14ac:dyDescent="0.2">
      <c r="A6" s="18">
        <v>1</v>
      </c>
      <c r="B6" s="13" t="s">
        <v>11</v>
      </c>
      <c r="C6" s="13" t="s">
        <v>44</v>
      </c>
      <c r="D6" s="5">
        <v>2</v>
      </c>
      <c r="E6" s="4" t="s">
        <v>7</v>
      </c>
      <c r="F6" s="8">
        <v>0</v>
      </c>
      <c r="H6" s="13" t="s">
        <v>11</v>
      </c>
      <c r="I6" s="5">
        <v>2</v>
      </c>
      <c r="J6" s="4" t="s">
        <v>7</v>
      </c>
      <c r="K6" s="38">
        <v>0</v>
      </c>
      <c r="L6" s="5">
        <v>3</v>
      </c>
      <c r="M6" s="4" t="s">
        <v>7</v>
      </c>
      <c r="N6" s="38">
        <v>1</v>
      </c>
      <c r="O6" s="5">
        <v>4</v>
      </c>
      <c r="P6" s="4" t="s">
        <v>7</v>
      </c>
      <c r="Q6" s="38">
        <v>0</v>
      </c>
      <c r="R6" s="5">
        <v>0</v>
      </c>
      <c r="S6" s="4" t="s">
        <v>7</v>
      </c>
      <c r="T6" s="38">
        <v>3</v>
      </c>
      <c r="U6" s="5">
        <v>0</v>
      </c>
      <c r="V6" s="4" t="s">
        <v>7</v>
      </c>
      <c r="W6" s="38">
        <v>0</v>
      </c>
      <c r="X6" s="5">
        <v>3</v>
      </c>
      <c r="Y6" s="4" t="s">
        <v>7</v>
      </c>
      <c r="Z6" s="38">
        <v>0</v>
      </c>
      <c r="AA6" s="32">
        <f t="shared" ref="AA6:AA12" si="0">I6+L6+O6+R6+U6+X6</f>
        <v>12</v>
      </c>
      <c r="AB6" s="21" t="s">
        <v>7</v>
      </c>
      <c r="AC6" s="43">
        <f t="shared" ref="AC6:AC12" si="1">K6+N6+Q6+T6+W6+Z6</f>
        <v>4</v>
      </c>
      <c r="AD6" s="18">
        <f t="shared" ref="AD6:AD12" si="2">IF(I6&gt;K6,3,IF(I6=K6,1,0))+IF(L6&gt;N6,3,IF(L6=N6,1,0))+IF(O6&gt;Q6,3,IF(O6=Q6,1,0))+IF(R6&gt;T6,3,IF(R6=T6,1,0))+IF(U6&gt;W6,3,IF(U6=W6,1,0))+IF(X6&gt;Z6,3,IF(X6=Z6,1,0))</f>
        <v>13</v>
      </c>
      <c r="AE6" s="18">
        <v>1</v>
      </c>
    </row>
    <row r="7" spans="1:31" ht="12.95" customHeight="1" x14ac:dyDescent="0.2">
      <c r="A7" s="18">
        <v>3</v>
      </c>
      <c r="B7" s="13" t="s">
        <v>10</v>
      </c>
      <c r="C7" s="13" t="s">
        <v>47</v>
      </c>
      <c r="D7" s="19">
        <v>0</v>
      </c>
      <c r="E7" s="21" t="s">
        <v>7</v>
      </c>
      <c r="F7" s="20">
        <v>3</v>
      </c>
      <c r="H7" s="13" t="s">
        <v>8</v>
      </c>
      <c r="I7" s="19">
        <v>0</v>
      </c>
      <c r="J7" s="21" t="s">
        <v>7</v>
      </c>
      <c r="K7" s="20">
        <v>1</v>
      </c>
      <c r="L7" s="32">
        <v>3</v>
      </c>
      <c r="M7" s="21" t="s">
        <v>7</v>
      </c>
      <c r="N7" s="20">
        <v>0</v>
      </c>
      <c r="O7" s="32">
        <v>1</v>
      </c>
      <c r="P7" s="21" t="s">
        <v>7</v>
      </c>
      <c r="Q7" s="20">
        <v>0</v>
      </c>
      <c r="R7" s="32">
        <v>1</v>
      </c>
      <c r="S7" s="21" t="s">
        <v>7</v>
      </c>
      <c r="T7" s="20">
        <v>1</v>
      </c>
      <c r="U7" s="32">
        <v>1</v>
      </c>
      <c r="V7" s="21" t="s">
        <v>7</v>
      </c>
      <c r="W7" s="20">
        <v>1</v>
      </c>
      <c r="X7" s="32">
        <v>2</v>
      </c>
      <c r="Y7" s="21" t="s">
        <v>7</v>
      </c>
      <c r="Z7" s="20">
        <v>1</v>
      </c>
      <c r="AA7" s="32">
        <f t="shared" si="0"/>
        <v>8</v>
      </c>
      <c r="AB7" s="21" t="s">
        <v>7</v>
      </c>
      <c r="AC7" s="43">
        <f t="shared" si="1"/>
        <v>4</v>
      </c>
      <c r="AD7" s="18">
        <f t="shared" si="2"/>
        <v>11</v>
      </c>
      <c r="AE7" s="18">
        <v>2</v>
      </c>
    </row>
    <row r="8" spans="1:31" ht="12.95" customHeight="1" x14ac:dyDescent="0.2">
      <c r="A8" s="18">
        <v>5</v>
      </c>
      <c r="B8" s="13" t="s">
        <v>30</v>
      </c>
      <c r="C8" s="13" t="s">
        <v>11</v>
      </c>
      <c r="D8" s="5">
        <v>1</v>
      </c>
      <c r="E8" s="4" t="s">
        <v>7</v>
      </c>
      <c r="F8" s="8">
        <v>3</v>
      </c>
      <c r="H8" s="13" t="s">
        <v>47</v>
      </c>
      <c r="I8" s="5">
        <v>3</v>
      </c>
      <c r="J8" s="4" t="s">
        <v>7</v>
      </c>
      <c r="K8" s="8">
        <v>0</v>
      </c>
      <c r="L8" s="5">
        <v>1</v>
      </c>
      <c r="M8" s="4" t="s">
        <v>7</v>
      </c>
      <c r="N8" s="8">
        <v>0</v>
      </c>
      <c r="O8" s="5">
        <v>0</v>
      </c>
      <c r="P8" s="4" t="s">
        <v>7</v>
      </c>
      <c r="Q8" s="8">
        <v>0</v>
      </c>
      <c r="R8" s="5">
        <v>0</v>
      </c>
      <c r="S8" s="4" t="s">
        <v>7</v>
      </c>
      <c r="T8" s="8">
        <v>0</v>
      </c>
      <c r="U8" s="5">
        <v>0</v>
      </c>
      <c r="V8" s="4" t="s">
        <v>7</v>
      </c>
      <c r="W8" s="8">
        <v>0</v>
      </c>
      <c r="X8" s="5">
        <v>0</v>
      </c>
      <c r="Y8" s="4" t="s">
        <v>7</v>
      </c>
      <c r="Z8" s="8">
        <v>1</v>
      </c>
      <c r="AA8" s="32">
        <f t="shared" si="0"/>
        <v>4</v>
      </c>
      <c r="AB8" s="21" t="s">
        <v>7</v>
      </c>
      <c r="AC8" s="43">
        <f t="shared" si="1"/>
        <v>1</v>
      </c>
      <c r="AD8" s="18">
        <f t="shared" si="2"/>
        <v>9</v>
      </c>
      <c r="AE8" s="18">
        <v>3</v>
      </c>
    </row>
    <row r="9" spans="1:31" ht="12.95" customHeight="1" x14ac:dyDescent="0.2">
      <c r="A9" s="18">
        <v>7</v>
      </c>
      <c r="B9" s="13" t="s">
        <v>11</v>
      </c>
      <c r="C9" s="13" t="s">
        <v>36</v>
      </c>
      <c r="D9" s="19">
        <v>4</v>
      </c>
      <c r="E9" s="21" t="s">
        <v>7</v>
      </c>
      <c r="F9" s="20">
        <v>0</v>
      </c>
      <c r="H9" s="13" t="s">
        <v>10</v>
      </c>
      <c r="I9" s="19">
        <v>0</v>
      </c>
      <c r="J9" s="21" t="s">
        <v>7</v>
      </c>
      <c r="K9" s="20">
        <v>3</v>
      </c>
      <c r="L9" s="32">
        <v>1</v>
      </c>
      <c r="M9" s="21" t="s">
        <v>7</v>
      </c>
      <c r="N9" s="20">
        <v>0</v>
      </c>
      <c r="O9" s="32">
        <v>0</v>
      </c>
      <c r="P9" s="21" t="s">
        <v>7</v>
      </c>
      <c r="Q9" s="20">
        <v>1</v>
      </c>
      <c r="R9" s="32">
        <v>1</v>
      </c>
      <c r="S9" s="21" t="s">
        <v>7</v>
      </c>
      <c r="T9" s="20">
        <v>1</v>
      </c>
      <c r="U9" s="32">
        <v>2</v>
      </c>
      <c r="V9" s="21" t="s">
        <v>7</v>
      </c>
      <c r="W9" s="20">
        <v>0</v>
      </c>
      <c r="X9" s="32">
        <v>0</v>
      </c>
      <c r="Y9" s="21" t="s">
        <v>7</v>
      </c>
      <c r="Z9" s="20">
        <v>3</v>
      </c>
      <c r="AA9" s="32">
        <f t="shared" si="0"/>
        <v>4</v>
      </c>
      <c r="AB9" s="21" t="s">
        <v>7</v>
      </c>
      <c r="AC9" s="43">
        <f t="shared" si="1"/>
        <v>8</v>
      </c>
      <c r="AD9" s="18">
        <f t="shared" si="2"/>
        <v>7</v>
      </c>
      <c r="AE9" s="18">
        <v>4</v>
      </c>
    </row>
    <row r="10" spans="1:31" ht="12.95" customHeight="1" x14ac:dyDescent="0.2">
      <c r="A10" s="18">
        <v>9</v>
      </c>
      <c r="B10" s="13" t="s">
        <v>36</v>
      </c>
      <c r="C10" s="13" t="s">
        <v>10</v>
      </c>
      <c r="D10" s="5">
        <v>0</v>
      </c>
      <c r="E10" s="4" t="s">
        <v>7</v>
      </c>
      <c r="F10" s="8">
        <v>1</v>
      </c>
      <c r="H10" s="13" t="s">
        <v>44</v>
      </c>
      <c r="I10" s="5">
        <v>0</v>
      </c>
      <c r="J10" s="4" t="s">
        <v>7</v>
      </c>
      <c r="K10" s="8">
        <v>2</v>
      </c>
      <c r="L10" s="5">
        <v>0</v>
      </c>
      <c r="M10" s="4" t="s">
        <v>7</v>
      </c>
      <c r="N10" s="8">
        <v>0</v>
      </c>
      <c r="O10" s="5">
        <v>0</v>
      </c>
      <c r="P10" s="4" t="s">
        <v>7</v>
      </c>
      <c r="Q10" s="8">
        <v>1</v>
      </c>
      <c r="R10" s="5">
        <v>1</v>
      </c>
      <c r="S10" s="4" t="s">
        <v>7</v>
      </c>
      <c r="T10" s="8">
        <v>1</v>
      </c>
      <c r="U10" s="5">
        <v>1</v>
      </c>
      <c r="V10" s="4" t="s">
        <v>7</v>
      </c>
      <c r="W10" s="8">
        <v>1</v>
      </c>
      <c r="X10" s="5">
        <v>1</v>
      </c>
      <c r="Y10" s="4" t="s">
        <v>7</v>
      </c>
      <c r="Z10" s="8">
        <v>0</v>
      </c>
      <c r="AA10" s="32">
        <f t="shared" si="0"/>
        <v>3</v>
      </c>
      <c r="AB10" s="21" t="s">
        <v>7</v>
      </c>
      <c r="AC10" s="43">
        <f t="shared" si="1"/>
        <v>5</v>
      </c>
      <c r="AD10" s="18">
        <f t="shared" si="2"/>
        <v>6</v>
      </c>
      <c r="AE10" s="18">
        <v>5</v>
      </c>
    </row>
    <row r="11" spans="1:31" ht="12.95" customHeight="1" x14ac:dyDescent="0.2">
      <c r="A11" s="18">
        <v>11</v>
      </c>
      <c r="B11" s="13" t="s">
        <v>47</v>
      </c>
      <c r="C11" s="13" t="s">
        <v>30</v>
      </c>
      <c r="D11" s="19">
        <v>0</v>
      </c>
      <c r="E11" s="21" t="s">
        <v>7</v>
      </c>
      <c r="F11" s="20">
        <v>0</v>
      </c>
      <c r="H11" s="13" t="s">
        <v>36</v>
      </c>
      <c r="I11" s="19">
        <v>4</v>
      </c>
      <c r="J11" s="21" t="s">
        <v>7</v>
      </c>
      <c r="K11" s="20">
        <v>1</v>
      </c>
      <c r="L11" s="32">
        <v>0</v>
      </c>
      <c r="M11" s="21" t="s">
        <v>7</v>
      </c>
      <c r="N11" s="20">
        <v>0</v>
      </c>
      <c r="O11" s="32">
        <v>0</v>
      </c>
      <c r="P11" s="21" t="s">
        <v>7</v>
      </c>
      <c r="Q11" s="20">
        <v>4</v>
      </c>
      <c r="R11" s="32">
        <v>0</v>
      </c>
      <c r="S11" s="21" t="s">
        <v>7</v>
      </c>
      <c r="T11" s="20">
        <v>1</v>
      </c>
      <c r="U11" s="32">
        <v>0</v>
      </c>
      <c r="V11" s="21" t="s">
        <v>7</v>
      </c>
      <c r="W11" s="20">
        <v>0</v>
      </c>
      <c r="X11" s="32">
        <v>1</v>
      </c>
      <c r="Y11" s="21" t="s">
        <v>7</v>
      </c>
      <c r="Z11" s="20">
        <v>2</v>
      </c>
      <c r="AA11" s="32">
        <f t="shared" si="0"/>
        <v>5</v>
      </c>
      <c r="AB11" s="21" t="s">
        <v>7</v>
      </c>
      <c r="AC11" s="43">
        <f t="shared" si="1"/>
        <v>8</v>
      </c>
      <c r="AD11" s="18">
        <f t="shared" si="2"/>
        <v>5</v>
      </c>
      <c r="AE11" s="18">
        <v>6</v>
      </c>
    </row>
    <row r="12" spans="1:31" ht="12.95" customHeight="1" x14ac:dyDescent="0.2">
      <c r="A12" s="18">
        <v>13</v>
      </c>
      <c r="B12" s="13" t="s">
        <v>11</v>
      </c>
      <c r="C12" s="13" t="s">
        <v>47</v>
      </c>
      <c r="D12" s="5">
        <v>0</v>
      </c>
      <c r="E12" s="4" t="s">
        <v>7</v>
      </c>
      <c r="F12" s="8">
        <v>0</v>
      </c>
      <c r="H12" s="13" t="s">
        <v>30</v>
      </c>
      <c r="I12" s="9">
        <v>1</v>
      </c>
      <c r="J12" s="10" t="s">
        <v>7</v>
      </c>
      <c r="K12" s="11">
        <v>4</v>
      </c>
      <c r="L12" s="9">
        <v>1</v>
      </c>
      <c r="M12" s="10" t="s">
        <v>7</v>
      </c>
      <c r="N12" s="11">
        <v>3</v>
      </c>
      <c r="O12" s="9">
        <v>1</v>
      </c>
      <c r="P12" s="10" t="s">
        <v>7</v>
      </c>
      <c r="Q12" s="11">
        <v>0</v>
      </c>
      <c r="R12" s="9">
        <v>0</v>
      </c>
      <c r="S12" s="10" t="s">
        <v>7</v>
      </c>
      <c r="T12" s="11">
        <v>0</v>
      </c>
      <c r="U12" s="9">
        <v>1</v>
      </c>
      <c r="V12" s="10" t="s">
        <v>7</v>
      </c>
      <c r="W12" s="11">
        <v>1</v>
      </c>
      <c r="X12" s="9">
        <v>0</v>
      </c>
      <c r="Y12" s="10" t="s">
        <v>7</v>
      </c>
      <c r="Z12" s="11">
        <v>2</v>
      </c>
      <c r="AA12" s="32">
        <f t="shared" si="0"/>
        <v>4</v>
      </c>
      <c r="AB12" s="21" t="s">
        <v>7</v>
      </c>
      <c r="AC12" s="43">
        <f t="shared" si="1"/>
        <v>10</v>
      </c>
      <c r="AD12" s="18">
        <f t="shared" si="2"/>
        <v>5</v>
      </c>
      <c r="AE12" s="18">
        <v>7</v>
      </c>
    </row>
    <row r="13" spans="1:31" ht="12.95" customHeight="1" x14ac:dyDescent="0.2">
      <c r="A13" s="18">
        <v>15</v>
      </c>
      <c r="B13" s="13" t="s">
        <v>10</v>
      </c>
      <c r="C13" s="13" t="s">
        <v>44</v>
      </c>
      <c r="D13" s="19">
        <v>1</v>
      </c>
      <c r="E13" s="21" t="s">
        <v>7</v>
      </c>
      <c r="F13" s="20">
        <v>1</v>
      </c>
    </row>
    <row r="14" spans="1:31" ht="12.95" customHeight="1" x14ac:dyDescent="0.2">
      <c r="A14" s="18">
        <v>17</v>
      </c>
      <c r="B14" s="13" t="s">
        <v>30</v>
      </c>
      <c r="C14" s="13" t="s">
        <v>10</v>
      </c>
      <c r="D14" s="5">
        <v>0</v>
      </c>
      <c r="E14" s="4" t="s">
        <v>7</v>
      </c>
      <c r="F14" s="8">
        <v>2</v>
      </c>
    </row>
    <row r="15" spans="1:31" ht="12.95" customHeight="1" x14ac:dyDescent="0.2">
      <c r="A15" s="18">
        <v>19</v>
      </c>
      <c r="B15" s="13" t="s">
        <v>10</v>
      </c>
      <c r="C15" s="13" t="s">
        <v>11</v>
      </c>
      <c r="D15" s="19">
        <v>0</v>
      </c>
      <c r="E15" s="21" t="s">
        <v>7</v>
      </c>
      <c r="F15" s="20">
        <v>3</v>
      </c>
    </row>
    <row r="16" spans="1:31" ht="12.95" customHeight="1" x14ac:dyDescent="0.2">
      <c r="A16" s="18">
        <v>21</v>
      </c>
      <c r="B16" s="13" t="s">
        <v>36</v>
      </c>
      <c r="C16" s="13" t="s">
        <v>8</v>
      </c>
      <c r="D16" s="9">
        <v>1</v>
      </c>
      <c r="E16" s="10" t="s">
        <v>7</v>
      </c>
      <c r="F16" s="11">
        <v>2</v>
      </c>
    </row>
    <row r="17" spans="1:6" ht="12.95" customHeight="1" x14ac:dyDescent="0.2"/>
    <row r="18" spans="1:6" ht="12.95" customHeight="1" x14ac:dyDescent="0.2">
      <c r="A18" s="88" t="s">
        <v>141</v>
      </c>
      <c r="B18" s="89"/>
      <c r="C18" s="89"/>
      <c r="D18" s="89"/>
      <c r="E18" s="89"/>
      <c r="F18" s="90"/>
    </row>
    <row r="19" spans="1:6" ht="12.95" customHeight="1" x14ac:dyDescent="0.2">
      <c r="A19" s="12" t="s">
        <v>35</v>
      </c>
      <c r="B19" s="12" t="s">
        <v>2</v>
      </c>
      <c r="C19" s="12" t="s">
        <v>3</v>
      </c>
      <c r="D19" s="87" t="s">
        <v>4</v>
      </c>
      <c r="E19" s="87"/>
      <c r="F19" s="87"/>
    </row>
    <row r="20" spans="1:6" ht="12.95" customHeight="1" x14ac:dyDescent="0.2">
      <c r="A20" s="18">
        <v>2</v>
      </c>
      <c r="B20" s="13" t="s">
        <v>36</v>
      </c>
      <c r="C20" s="13" t="s">
        <v>30</v>
      </c>
      <c r="D20" s="5">
        <v>4</v>
      </c>
      <c r="E20" s="4" t="s">
        <v>7</v>
      </c>
      <c r="F20" s="8">
        <v>1</v>
      </c>
    </row>
    <row r="21" spans="1:6" ht="12.95" customHeight="1" x14ac:dyDescent="0.2">
      <c r="A21" s="18">
        <v>4</v>
      </c>
      <c r="B21" s="13" t="s">
        <v>44</v>
      </c>
      <c r="C21" s="13" t="s">
        <v>36</v>
      </c>
      <c r="D21" s="19">
        <v>0</v>
      </c>
      <c r="E21" s="21" t="s">
        <v>7</v>
      </c>
      <c r="F21" s="20">
        <v>0</v>
      </c>
    </row>
    <row r="22" spans="1:6" ht="12.95" customHeight="1" x14ac:dyDescent="0.2">
      <c r="A22" s="18">
        <v>6</v>
      </c>
      <c r="B22" s="13" t="s">
        <v>47</v>
      </c>
      <c r="C22" s="13" t="s">
        <v>8</v>
      </c>
      <c r="D22" s="5">
        <v>1</v>
      </c>
      <c r="E22" s="4" t="s">
        <v>7</v>
      </c>
      <c r="F22" s="8">
        <v>0</v>
      </c>
    </row>
    <row r="23" spans="1:6" ht="12.95" customHeight="1" x14ac:dyDescent="0.2">
      <c r="A23" s="18">
        <v>8</v>
      </c>
      <c r="B23" s="13" t="s">
        <v>44</v>
      </c>
      <c r="C23" s="13" t="s">
        <v>30</v>
      </c>
      <c r="D23" s="19">
        <v>0</v>
      </c>
      <c r="E23" s="21" t="s">
        <v>7</v>
      </c>
      <c r="F23" s="20">
        <v>1</v>
      </c>
    </row>
    <row r="24" spans="1:6" ht="12.95" customHeight="1" x14ac:dyDescent="0.2">
      <c r="A24" s="18">
        <v>10</v>
      </c>
      <c r="B24" s="13" t="s">
        <v>8</v>
      </c>
      <c r="C24" s="13" t="s">
        <v>11</v>
      </c>
      <c r="D24" s="5">
        <v>3</v>
      </c>
      <c r="E24" s="4" t="s">
        <v>7</v>
      </c>
      <c r="F24" s="8">
        <v>0</v>
      </c>
    </row>
    <row r="25" spans="1:6" ht="12.95" customHeight="1" x14ac:dyDescent="0.2">
      <c r="A25" s="18">
        <v>12</v>
      </c>
      <c r="B25" s="13" t="s">
        <v>10</v>
      </c>
      <c r="C25" s="13" t="s">
        <v>8</v>
      </c>
      <c r="D25" s="19">
        <v>0</v>
      </c>
      <c r="E25" s="21" t="s">
        <v>7</v>
      </c>
      <c r="F25" s="20">
        <v>1</v>
      </c>
    </row>
    <row r="26" spans="1:6" ht="12.95" customHeight="1" x14ac:dyDescent="0.2">
      <c r="A26" s="18">
        <v>14</v>
      </c>
      <c r="B26" s="13" t="s">
        <v>8</v>
      </c>
      <c r="C26" s="13" t="s">
        <v>30</v>
      </c>
      <c r="D26" s="5">
        <v>1</v>
      </c>
      <c r="E26" s="4" t="s">
        <v>7</v>
      </c>
      <c r="F26" s="8">
        <v>1</v>
      </c>
    </row>
    <row r="27" spans="1:6" ht="12.95" customHeight="1" x14ac:dyDescent="0.2">
      <c r="A27" s="18">
        <v>16</v>
      </c>
      <c r="B27" s="13" t="s">
        <v>47</v>
      </c>
      <c r="C27" s="13" t="s">
        <v>36</v>
      </c>
      <c r="D27" s="19">
        <v>0</v>
      </c>
      <c r="E27" s="21" t="s">
        <v>7</v>
      </c>
      <c r="F27" s="20">
        <v>0</v>
      </c>
    </row>
    <row r="28" spans="1:6" ht="12.95" customHeight="1" x14ac:dyDescent="0.2">
      <c r="A28" s="18">
        <v>18</v>
      </c>
      <c r="B28" s="13" t="s">
        <v>8</v>
      </c>
      <c r="C28" s="13" t="s">
        <v>44</v>
      </c>
      <c r="D28" s="5">
        <v>1</v>
      </c>
      <c r="E28" s="4" t="s">
        <v>7</v>
      </c>
      <c r="F28" s="8">
        <v>1</v>
      </c>
    </row>
    <row r="29" spans="1:6" ht="12.95" customHeight="1" x14ac:dyDescent="0.2">
      <c r="A29" s="18">
        <v>20</v>
      </c>
      <c r="B29" s="13" t="s">
        <v>44</v>
      </c>
      <c r="C29" s="13" t="s">
        <v>47</v>
      </c>
      <c r="D29" s="19">
        <v>1</v>
      </c>
      <c r="E29" s="21" t="s">
        <v>7</v>
      </c>
      <c r="F29" s="20">
        <v>0</v>
      </c>
    </row>
    <row r="30" spans="1:6" ht="12.95" customHeight="1" x14ac:dyDescent="0.2"/>
    <row r="31" spans="1:6" ht="12.95" customHeight="1" x14ac:dyDescent="0.2">
      <c r="A31" s="91" t="s">
        <v>25</v>
      </c>
      <c r="B31" s="91"/>
    </row>
    <row r="32" spans="1:6" ht="12.95" customHeight="1" x14ac:dyDescent="0.2">
      <c r="A32" s="12" t="s">
        <v>61</v>
      </c>
      <c r="B32" s="12" t="s">
        <v>26</v>
      </c>
    </row>
    <row r="33" spans="1:2" ht="12.95" customHeight="1" x14ac:dyDescent="0.2">
      <c r="A33" s="13" t="s">
        <v>80</v>
      </c>
      <c r="B33" s="13" t="s">
        <v>11</v>
      </c>
    </row>
    <row r="34" spans="1:2" ht="12.95" customHeight="1" x14ac:dyDescent="0.2">
      <c r="A34" s="13" t="s">
        <v>81</v>
      </c>
      <c r="B34" s="13" t="s">
        <v>8</v>
      </c>
    </row>
    <row r="35" spans="1:2" ht="12.95" customHeight="1" x14ac:dyDescent="0.2">
      <c r="A35" s="13" t="s">
        <v>82</v>
      </c>
      <c r="B35" s="13" t="s">
        <v>47</v>
      </c>
    </row>
    <row r="36" spans="1:2" ht="12.95" customHeight="1" x14ac:dyDescent="0.2">
      <c r="A36" s="13" t="s">
        <v>83</v>
      </c>
      <c r="B36" s="13" t="s">
        <v>10</v>
      </c>
    </row>
    <row r="37" spans="1:2" ht="12.95" customHeight="1" x14ac:dyDescent="0.2">
      <c r="A37" s="13" t="s">
        <v>84</v>
      </c>
      <c r="B37" s="13" t="s">
        <v>44</v>
      </c>
    </row>
    <row r="38" spans="1:2" ht="12.95" customHeight="1" x14ac:dyDescent="0.2">
      <c r="A38" s="13" t="s">
        <v>85</v>
      </c>
      <c r="B38" s="13" t="s">
        <v>36</v>
      </c>
    </row>
    <row r="39" spans="1:2" ht="12.95" customHeight="1" x14ac:dyDescent="0.2">
      <c r="A39" s="13" t="s">
        <v>86</v>
      </c>
      <c r="B39" s="13" t="s">
        <v>30</v>
      </c>
    </row>
  </sheetData>
  <mergeCells count="15">
    <mergeCell ref="A31:B31"/>
    <mergeCell ref="D19:F19"/>
    <mergeCell ref="I5:K5"/>
    <mergeCell ref="L5:N5"/>
    <mergeCell ref="A18:F18"/>
    <mergeCell ref="D5:F5"/>
    <mergeCell ref="AA5:AC5"/>
    <mergeCell ref="A4:F4"/>
    <mergeCell ref="A1:AE1"/>
    <mergeCell ref="A2:AE2"/>
    <mergeCell ref="H4:AE4"/>
    <mergeCell ref="O5:Q5"/>
    <mergeCell ref="R5:T5"/>
    <mergeCell ref="U5:W5"/>
    <mergeCell ref="X5:Z5"/>
  </mergeCells>
  <phoneticPr fontId="4" type="noConversion"/>
  <pageMargins left="0.4" right="0.38" top="0.984251969" bottom="0.38" header="0.77" footer="0.4"/>
  <pageSetup paperSize="9" orientation="landscape" horizontalDpi="4294967293" verticalDpi="0" r:id="rId1"/>
  <headerFooter alignWithMargins="0">
    <oddHeader>&amp;L&amp;"Arial,Fett"Dorfmeisterschaft 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AE39"/>
  <sheetViews>
    <sheetView zoomScale="85" zoomScaleNormal="100" workbookViewId="0">
      <selection sqref="A1:AE1"/>
    </sheetView>
  </sheetViews>
  <sheetFormatPr baseColWidth="10" defaultRowHeight="12.75" x14ac:dyDescent="0.2"/>
  <cols>
    <col min="1" max="1" width="8.7109375" style="40" customWidth="1"/>
    <col min="2" max="3" width="13.7109375" style="40" customWidth="1"/>
    <col min="4" max="4" width="3.7109375" style="40" customWidth="1"/>
    <col min="5" max="5" width="1.7109375" style="40" customWidth="1"/>
    <col min="6" max="6" width="3.7109375" style="40" customWidth="1"/>
    <col min="7" max="7" width="8.7109375" style="40" customWidth="1"/>
    <col min="8" max="8" width="13.7109375" style="40" customWidth="1"/>
    <col min="9" max="9" width="3.7109375" style="40" customWidth="1"/>
    <col min="10" max="10" width="1.7109375" style="40" customWidth="1"/>
    <col min="11" max="12" width="3.7109375" style="40" customWidth="1"/>
    <col min="13" max="13" width="1.7109375" style="40" customWidth="1"/>
    <col min="14" max="15" width="3.7109375" style="40" customWidth="1"/>
    <col min="16" max="16" width="1.7109375" style="40" customWidth="1"/>
    <col min="17" max="18" width="3.7109375" style="40" customWidth="1"/>
    <col min="19" max="19" width="1.7109375" style="40" customWidth="1"/>
    <col min="20" max="21" width="3.7109375" style="40" customWidth="1"/>
    <col min="22" max="22" width="1.7109375" style="40" customWidth="1"/>
    <col min="23" max="24" width="3.7109375" style="40" customWidth="1"/>
    <col min="25" max="25" width="1.7109375" style="40" customWidth="1"/>
    <col min="26" max="27" width="3.7109375" style="40" customWidth="1"/>
    <col min="28" max="28" width="1.7109375" style="40" customWidth="1"/>
    <col min="29" max="31" width="3.7109375" style="40" customWidth="1"/>
    <col min="32" max="16384" width="11.42578125" style="40"/>
  </cols>
  <sheetData>
    <row r="1" spans="1:31" ht="12.95" customHeight="1" x14ac:dyDescent="0.2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31" ht="12.95" customHeight="1" x14ac:dyDescent="0.2">
      <c r="A2" s="92" t="s">
        <v>140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</row>
    <row r="3" spans="1:31" ht="12.95" customHeight="1" x14ac:dyDescent="0.2"/>
    <row r="4" spans="1:31" ht="12.95" customHeight="1" x14ac:dyDescent="0.2">
      <c r="A4" s="88" t="s">
        <v>142</v>
      </c>
      <c r="B4" s="89"/>
      <c r="C4" s="89"/>
      <c r="D4" s="89"/>
      <c r="E4" s="89"/>
      <c r="F4" s="90"/>
      <c r="H4" s="88" t="s">
        <v>32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90"/>
    </row>
    <row r="5" spans="1:31" ht="12.9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H5" s="12" t="s">
        <v>26</v>
      </c>
      <c r="I5" s="87" t="s">
        <v>18</v>
      </c>
      <c r="J5" s="87"/>
      <c r="K5" s="87"/>
      <c r="L5" s="87" t="s">
        <v>19</v>
      </c>
      <c r="M5" s="87"/>
      <c r="N5" s="87"/>
      <c r="O5" s="87" t="s">
        <v>20</v>
      </c>
      <c r="P5" s="87"/>
      <c r="Q5" s="87"/>
      <c r="R5" s="87" t="s">
        <v>33</v>
      </c>
      <c r="S5" s="87"/>
      <c r="T5" s="87"/>
      <c r="U5" s="87" t="s">
        <v>34</v>
      </c>
      <c r="V5" s="87"/>
      <c r="W5" s="87"/>
      <c r="X5" s="87" t="s">
        <v>46</v>
      </c>
      <c r="Y5" s="87"/>
      <c r="Z5" s="87"/>
      <c r="AA5" s="87" t="s">
        <v>21</v>
      </c>
      <c r="AB5" s="87"/>
      <c r="AC5" s="87"/>
      <c r="AD5" s="12" t="s">
        <v>22</v>
      </c>
      <c r="AE5" s="12" t="s">
        <v>23</v>
      </c>
    </row>
    <row r="6" spans="1:31" ht="12.95" customHeight="1" x14ac:dyDescent="0.2">
      <c r="A6" s="18">
        <v>1</v>
      </c>
      <c r="B6" s="13" t="s">
        <v>49</v>
      </c>
      <c r="C6" s="13" t="s">
        <v>11</v>
      </c>
      <c r="D6" s="5">
        <v>0</v>
      </c>
      <c r="E6" s="4" t="s">
        <v>7</v>
      </c>
      <c r="F6" s="8">
        <v>1</v>
      </c>
      <c r="H6" s="13" t="s">
        <v>11</v>
      </c>
      <c r="I6" s="19">
        <v>1</v>
      </c>
      <c r="J6" s="21" t="s">
        <v>7</v>
      </c>
      <c r="K6" s="20">
        <v>0</v>
      </c>
      <c r="L6" s="32">
        <v>8</v>
      </c>
      <c r="M6" s="21" t="s">
        <v>7</v>
      </c>
      <c r="N6" s="20">
        <v>1</v>
      </c>
      <c r="O6" s="32">
        <v>1</v>
      </c>
      <c r="P6" s="21" t="s">
        <v>7</v>
      </c>
      <c r="Q6" s="20">
        <v>0</v>
      </c>
      <c r="R6" s="32">
        <v>1</v>
      </c>
      <c r="S6" s="21" t="s">
        <v>7</v>
      </c>
      <c r="T6" s="20">
        <v>1</v>
      </c>
      <c r="U6" s="32">
        <v>3</v>
      </c>
      <c r="V6" s="21" t="s">
        <v>7</v>
      </c>
      <c r="W6" s="20">
        <v>1</v>
      </c>
      <c r="X6" s="32">
        <v>1</v>
      </c>
      <c r="Y6" s="21" t="s">
        <v>7</v>
      </c>
      <c r="Z6" s="20">
        <v>0</v>
      </c>
      <c r="AA6" s="32">
        <f t="shared" ref="AA6:AA12" si="0">I6+L6+O6+R6+U6+X6</f>
        <v>15</v>
      </c>
      <c r="AB6" s="21" t="s">
        <v>7</v>
      </c>
      <c r="AC6" s="43">
        <f t="shared" ref="AC6:AC12" si="1">K6+N6+Q6+T6+W6+Z6</f>
        <v>3</v>
      </c>
      <c r="AD6" s="18">
        <f t="shared" ref="AD6:AD12" si="2">IF(I6&gt;K6,3,IF(I6=K6,1,0))+IF(L6&gt;N6,3,IF(L6=N6,1,0))+IF(O6&gt;Q6,3,IF(O6=Q6,1,0))+IF(R6&gt;T6,3,IF(R6=T6,1,0))+IF(U6&gt;W6,3,IF(U6=W6,1,0))+IF(X6&gt;Z6,3,IF(X6=Z6,1,0))</f>
        <v>16</v>
      </c>
      <c r="AE6" s="18">
        <v>1</v>
      </c>
    </row>
    <row r="7" spans="1:31" ht="12.95" customHeight="1" x14ac:dyDescent="0.2">
      <c r="A7" s="18">
        <v>3</v>
      </c>
      <c r="B7" s="13" t="s">
        <v>8</v>
      </c>
      <c r="C7" s="13" t="s">
        <v>30</v>
      </c>
      <c r="D7" s="19">
        <v>0</v>
      </c>
      <c r="E7" s="21" t="s">
        <v>7</v>
      </c>
      <c r="F7" s="20">
        <v>2</v>
      </c>
      <c r="H7" s="13" t="s">
        <v>30</v>
      </c>
      <c r="I7" s="19">
        <v>2</v>
      </c>
      <c r="J7" s="21" t="s">
        <v>7</v>
      </c>
      <c r="K7" s="20">
        <v>0</v>
      </c>
      <c r="L7" s="32">
        <v>2</v>
      </c>
      <c r="M7" s="21" t="s">
        <v>7</v>
      </c>
      <c r="N7" s="20">
        <v>2</v>
      </c>
      <c r="O7" s="32">
        <v>2</v>
      </c>
      <c r="P7" s="21" t="s">
        <v>7</v>
      </c>
      <c r="Q7" s="20">
        <v>0</v>
      </c>
      <c r="R7" s="32">
        <v>3</v>
      </c>
      <c r="S7" s="21" t="s">
        <v>7</v>
      </c>
      <c r="T7" s="20">
        <v>0</v>
      </c>
      <c r="U7" s="32">
        <v>4</v>
      </c>
      <c r="V7" s="21" t="s">
        <v>7</v>
      </c>
      <c r="W7" s="20">
        <v>0</v>
      </c>
      <c r="X7" s="32">
        <v>0</v>
      </c>
      <c r="Y7" s="21" t="s">
        <v>7</v>
      </c>
      <c r="Z7" s="20">
        <v>1</v>
      </c>
      <c r="AA7" s="32">
        <f t="shared" si="0"/>
        <v>13</v>
      </c>
      <c r="AB7" s="21" t="s">
        <v>7</v>
      </c>
      <c r="AC7" s="43">
        <f t="shared" si="1"/>
        <v>3</v>
      </c>
      <c r="AD7" s="18">
        <f t="shared" si="2"/>
        <v>13</v>
      </c>
      <c r="AE7" s="18">
        <v>2</v>
      </c>
    </row>
    <row r="8" spans="1:31" ht="12.95" customHeight="1" x14ac:dyDescent="0.2">
      <c r="A8" s="18">
        <v>5</v>
      </c>
      <c r="B8" s="13" t="s">
        <v>138</v>
      </c>
      <c r="C8" s="13" t="s">
        <v>49</v>
      </c>
      <c r="D8" s="5">
        <v>1</v>
      </c>
      <c r="E8" s="4" t="s">
        <v>7</v>
      </c>
      <c r="F8" s="8">
        <v>1</v>
      </c>
      <c r="H8" s="42" t="s">
        <v>138</v>
      </c>
      <c r="I8" s="5">
        <v>7</v>
      </c>
      <c r="J8" s="4" t="s">
        <v>7</v>
      </c>
      <c r="K8" s="38">
        <v>0</v>
      </c>
      <c r="L8" s="5">
        <v>1</v>
      </c>
      <c r="M8" s="4" t="s">
        <v>7</v>
      </c>
      <c r="N8" s="38">
        <v>1</v>
      </c>
      <c r="O8" s="5">
        <v>0</v>
      </c>
      <c r="P8" s="4" t="s">
        <v>7</v>
      </c>
      <c r="Q8" s="38">
        <v>1</v>
      </c>
      <c r="R8" s="5">
        <v>0</v>
      </c>
      <c r="S8" s="4" t="s">
        <v>7</v>
      </c>
      <c r="T8" s="38">
        <v>2</v>
      </c>
      <c r="U8" s="5">
        <v>2</v>
      </c>
      <c r="V8" s="4" t="s">
        <v>7</v>
      </c>
      <c r="W8" s="38">
        <v>0</v>
      </c>
      <c r="X8" s="5">
        <v>1</v>
      </c>
      <c r="Y8" s="4" t="s">
        <v>7</v>
      </c>
      <c r="Z8" s="38">
        <v>0</v>
      </c>
      <c r="AA8" s="32">
        <f t="shared" si="0"/>
        <v>11</v>
      </c>
      <c r="AB8" s="21" t="s">
        <v>7</v>
      </c>
      <c r="AC8" s="43">
        <f t="shared" si="1"/>
        <v>4</v>
      </c>
      <c r="AD8" s="18">
        <f t="shared" si="2"/>
        <v>10</v>
      </c>
      <c r="AE8" s="18">
        <v>3</v>
      </c>
    </row>
    <row r="9" spans="1:31" ht="12.95" customHeight="1" x14ac:dyDescent="0.2">
      <c r="A9" s="18">
        <v>7</v>
      </c>
      <c r="B9" s="13" t="s">
        <v>49</v>
      </c>
      <c r="C9" s="13" t="s">
        <v>77</v>
      </c>
      <c r="D9" s="19">
        <v>3</v>
      </c>
      <c r="E9" s="21" t="s">
        <v>7</v>
      </c>
      <c r="F9" s="20">
        <v>3</v>
      </c>
      <c r="H9" s="13" t="s">
        <v>8</v>
      </c>
      <c r="I9" s="32">
        <v>0</v>
      </c>
      <c r="J9" s="21" t="s">
        <v>7</v>
      </c>
      <c r="K9" s="20">
        <v>2</v>
      </c>
      <c r="L9" s="32">
        <v>2</v>
      </c>
      <c r="M9" s="21" t="s">
        <v>7</v>
      </c>
      <c r="N9" s="20">
        <v>0</v>
      </c>
      <c r="O9" s="32">
        <v>2</v>
      </c>
      <c r="P9" s="21" t="s">
        <v>7</v>
      </c>
      <c r="Q9" s="20">
        <v>2</v>
      </c>
      <c r="R9" s="32">
        <v>1</v>
      </c>
      <c r="S9" s="21" t="s">
        <v>7</v>
      </c>
      <c r="T9" s="20">
        <v>1</v>
      </c>
      <c r="U9" s="32">
        <v>0</v>
      </c>
      <c r="V9" s="21" t="s">
        <v>7</v>
      </c>
      <c r="W9" s="20">
        <v>1</v>
      </c>
      <c r="X9" s="32">
        <v>4</v>
      </c>
      <c r="Y9" s="21" t="s">
        <v>7</v>
      </c>
      <c r="Z9" s="20">
        <v>0</v>
      </c>
      <c r="AA9" s="32">
        <f t="shared" si="0"/>
        <v>9</v>
      </c>
      <c r="AB9" s="21" t="s">
        <v>7</v>
      </c>
      <c r="AC9" s="43">
        <f t="shared" si="1"/>
        <v>6</v>
      </c>
      <c r="AD9" s="18">
        <f t="shared" si="2"/>
        <v>8</v>
      </c>
      <c r="AE9" s="18">
        <v>4</v>
      </c>
    </row>
    <row r="10" spans="1:31" ht="12.95" customHeight="1" x14ac:dyDescent="0.2">
      <c r="A10" s="18">
        <v>9</v>
      </c>
      <c r="B10" s="13" t="s">
        <v>77</v>
      </c>
      <c r="C10" s="13" t="s">
        <v>8</v>
      </c>
      <c r="D10" s="5">
        <v>0</v>
      </c>
      <c r="E10" s="4" t="s">
        <v>7</v>
      </c>
      <c r="F10" s="8">
        <v>2</v>
      </c>
      <c r="H10" s="41" t="s">
        <v>47</v>
      </c>
      <c r="I10" s="9">
        <v>2</v>
      </c>
      <c r="J10" s="10" t="s">
        <v>7</v>
      </c>
      <c r="K10" s="11">
        <v>2</v>
      </c>
      <c r="L10" s="9">
        <v>2</v>
      </c>
      <c r="M10" s="10" t="s">
        <v>7</v>
      </c>
      <c r="N10" s="11">
        <v>0</v>
      </c>
      <c r="O10" s="9">
        <v>2</v>
      </c>
      <c r="P10" s="10" t="s">
        <v>7</v>
      </c>
      <c r="Q10" s="11">
        <v>2</v>
      </c>
      <c r="R10" s="9">
        <v>0</v>
      </c>
      <c r="S10" s="10" t="s">
        <v>7</v>
      </c>
      <c r="T10" s="11">
        <v>2</v>
      </c>
      <c r="U10" s="9">
        <v>1</v>
      </c>
      <c r="V10" s="10" t="s">
        <v>7</v>
      </c>
      <c r="W10" s="11">
        <v>3</v>
      </c>
      <c r="X10" s="9">
        <v>1</v>
      </c>
      <c r="Y10" s="10" t="s">
        <v>7</v>
      </c>
      <c r="Z10" s="11">
        <v>0</v>
      </c>
      <c r="AA10" s="32">
        <f t="shared" si="0"/>
        <v>8</v>
      </c>
      <c r="AB10" s="21" t="s">
        <v>7</v>
      </c>
      <c r="AC10" s="43">
        <f t="shared" si="1"/>
        <v>9</v>
      </c>
      <c r="AD10" s="18">
        <f t="shared" si="2"/>
        <v>8</v>
      </c>
      <c r="AE10" s="18">
        <v>5</v>
      </c>
    </row>
    <row r="11" spans="1:31" ht="12.95" customHeight="1" x14ac:dyDescent="0.2">
      <c r="A11" s="18">
        <v>11</v>
      </c>
      <c r="B11" s="13" t="s">
        <v>30</v>
      </c>
      <c r="C11" s="13" t="s">
        <v>138</v>
      </c>
      <c r="D11" s="19">
        <v>2</v>
      </c>
      <c r="E11" s="21" t="s">
        <v>7</v>
      </c>
      <c r="F11" s="20">
        <v>0</v>
      </c>
      <c r="H11" s="13" t="s">
        <v>49</v>
      </c>
      <c r="I11" s="5">
        <v>0</v>
      </c>
      <c r="J11" s="4" t="s">
        <v>7</v>
      </c>
      <c r="K11" s="8">
        <v>1</v>
      </c>
      <c r="L11" s="5">
        <v>1</v>
      </c>
      <c r="M11" s="4" t="s">
        <v>7</v>
      </c>
      <c r="N11" s="8">
        <v>1</v>
      </c>
      <c r="O11" s="5">
        <v>3</v>
      </c>
      <c r="P11" s="4" t="s">
        <v>7</v>
      </c>
      <c r="Q11" s="8">
        <v>3</v>
      </c>
      <c r="R11" s="5">
        <v>0</v>
      </c>
      <c r="S11" s="4" t="s">
        <v>7</v>
      </c>
      <c r="T11" s="8">
        <v>2</v>
      </c>
      <c r="U11" s="5">
        <v>0</v>
      </c>
      <c r="V11" s="4" t="s">
        <v>7</v>
      </c>
      <c r="W11" s="8">
        <v>3</v>
      </c>
      <c r="X11" s="5">
        <v>0</v>
      </c>
      <c r="Y11" s="4" t="s">
        <v>7</v>
      </c>
      <c r="Z11" s="8">
        <v>4</v>
      </c>
      <c r="AA11" s="32">
        <f t="shared" si="0"/>
        <v>4</v>
      </c>
      <c r="AB11" s="21" t="s">
        <v>7</v>
      </c>
      <c r="AC11" s="43">
        <f t="shared" si="1"/>
        <v>14</v>
      </c>
      <c r="AD11" s="18">
        <f t="shared" si="2"/>
        <v>2</v>
      </c>
      <c r="AE11" s="18">
        <v>6</v>
      </c>
    </row>
    <row r="12" spans="1:31" ht="12.95" customHeight="1" x14ac:dyDescent="0.2">
      <c r="A12" s="18">
        <v>13</v>
      </c>
      <c r="B12" s="13" t="s">
        <v>49</v>
      </c>
      <c r="C12" s="13" t="s">
        <v>30</v>
      </c>
      <c r="D12" s="5">
        <v>0</v>
      </c>
      <c r="E12" s="4" t="s">
        <v>7</v>
      </c>
      <c r="F12" s="8">
        <v>3</v>
      </c>
      <c r="H12" s="13" t="s">
        <v>77</v>
      </c>
      <c r="I12" s="19">
        <v>0</v>
      </c>
      <c r="J12" s="21" t="s">
        <v>7</v>
      </c>
      <c r="K12" s="20">
        <v>7</v>
      </c>
      <c r="L12" s="32">
        <v>1</v>
      </c>
      <c r="M12" s="21" t="s">
        <v>7</v>
      </c>
      <c r="N12" s="20">
        <v>8</v>
      </c>
      <c r="O12" s="32">
        <v>3</v>
      </c>
      <c r="P12" s="21" t="s">
        <v>7</v>
      </c>
      <c r="Q12" s="20">
        <v>3</v>
      </c>
      <c r="R12" s="32">
        <v>0</v>
      </c>
      <c r="S12" s="21" t="s">
        <v>7</v>
      </c>
      <c r="T12" s="20">
        <v>2</v>
      </c>
      <c r="U12" s="32">
        <v>0</v>
      </c>
      <c r="V12" s="21" t="s">
        <v>7</v>
      </c>
      <c r="W12" s="20">
        <v>4</v>
      </c>
      <c r="X12" s="32">
        <v>0</v>
      </c>
      <c r="Y12" s="21" t="s">
        <v>7</v>
      </c>
      <c r="Z12" s="20">
        <v>1</v>
      </c>
      <c r="AA12" s="32">
        <f t="shared" si="0"/>
        <v>4</v>
      </c>
      <c r="AB12" s="21" t="s">
        <v>7</v>
      </c>
      <c r="AC12" s="43">
        <f t="shared" si="1"/>
        <v>25</v>
      </c>
      <c r="AD12" s="18">
        <f t="shared" si="2"/>
        <v>1</v>
      </c>
      <c r="AE12" s="18">
        <v>7</v>
      </c>
    </row>
    <row r="13" spans="1:31" ht="12.95" customHeight="1" x14ac:dyDescent="0.2">
      <c r="A13" s="18">
        <v>15</v>
      </c>
      <c r="B13" s="13" t="s">
        <v>8</v>
      </c>
      <c r="C13" s="13" t="s">
        <v>11</v>
      </c>
      <c r="D13" s="19">
        <v>1</v>
      </c>
      <c r="E13" s="21" t="s">
        <v>7</v>
      </c>
      <c r="F13" s="20">
        <v>1</v>
      </c>
    </row>
    <row r="14" spans="1:31" ht="12.95" customHeight="1" x14ac:dyDescent="0.2">
      <c r="A14" s="18">
        <v>17</v>
      </c>
      <c r="B14" s="13" t="s">
        <v>138</v>
      </c>
      <c r="C14" s="13" t="s">
        <v>8</v>
      </c>
      <c r="D14" s="5">
        <v>1</v>
      </c>
      <c r="E14" s="4" t="s">
        <v>7</v>
      </c>
      <c r="F14" s="8">
        <v>0</v>
      </c>
    </row>
    <row r="15" spans="1:31" ht="12.95" customHeight="1" x14ac:dyDescent="0.2">
      <c r="A15" s="18">
        <v>19</v>
      </c>
      <c r="B15" s="13" t="s">
        <v>8</v>
      </c>
      <c r="C15" s="13" t="s">
        <v>49</v>
      </c>
      <c r="D15" s="19">
        <v>4</v>
      </c>
      <c r="E15" s="21" t="s">
        <v>7</v>
      </c>
      <c r="F15" s="20">
        <v>0</v>
      </c>
    </row>
    <row r="16" spans="1:31" ht="12.95" customHeight="1" x14ac:dyDescent="0.2">
      <c r="A16" s="18">
        <v>21</v>
      </c>
      <c r="B16" s="13" t="s">
        <v>77</v>
      </c>
      <c r="C16" s="13" t="s">
        <v>47</v>
      </c>
      <c r="D16" s="9">
        <v>0</v>
      </c>
      <c r="E16" s="10" t="s">
        <v>7</v>
      </c>
      <c r="F16" s="11">
        <v>1</v>
      </c>
    </row>
    <row r="17" spans="1:9" ht="12.95" customHeight="1" x14ac:dyDescent="0.2">
      <c r="H17" s="1"/>
      <c r="I17" s="1"/>
    </row>
    <row r="18" spans="1:9" ht="12.95" customHeight="1" x14ac:dyDescent="0.2">
      <c r="A18" s="88" t="s">
        <v>141</v>
      </c>
      <c r="B18" s="89"/>
      <c r="C18" s="89"/>
      <c r="D18" s="89"/>
      <c r="E18" s="89"/>
      <c r="F18" s="90"/>
      <c r="H18" s="1"/>
      <c r="I18" s="1"/>
    </row>
    <row r="19" spans="1:9" ht="12.95" customHeight="1" x14ac:dyDescent="0.2">
      <c r="A19" s="12" t="s">
        <v>35</v>
      </c>
      <c r="B19" s="12" t="s">
        <v>2</v>
      </c>
      <c r="C19" s="12" t="s">
        <v>3</v>
      </c>
      <c r="D19" s="87" t="s">
        <v>4</v>
      </c>
      <c r="E19" s="87"/>
      <c r="F19" s="87"/>
      <c r="H19" s="1"/>
      <c r="I19" s="1"/>
    </row>
    <row r="20" spans="1:9" ht="12.95" customHeight="1" x14ac:dyDescent="0.2">
      <c r="A20" s="18">
        <v>2</v>
      </c>
      <c r="B20" s="13" t="s">
        <v>77</v>
      </c>
      <c r="C20" s="13" t="s">
        <v>138</v>
      </c>
      <c r="D20" s="5">
        <v>0</v>
      </c>
      <c r="E20" s="4" t="s">
        <v>7</v>
      </c>
      <c r="F20" s="8">
        <v>7</v>
      </c>
      <c r="H20" s="1"/>
      <c r="I20" s="1"/>
    </row>
    <row r="21" spans="1:9" ht="12.95" customHeight="1" x14ac:dyDescent="0.2">
      <c r="A21" s="18">
        <v>4</v>
      </c>
      <c r="B21" s="13" t="s">
        <v>11</v>
      </c>
      <c r="C21" s="13" t="s">
        <v>77</v>
      </c>
      <c r="D21" s="19">
        <v>8</v>
      </c>
      <c r="E21" s="21" t="s">
        <v>7</v>
      </c>
      <c r="F21" s="20">
        <v>1</v>
      </c>
    </row>
    <row r="22" spans="1:9" ht="12.95" customHeight="1" x14ac:dyDescent="0.2">
      <c r="A22" s="18">
        <v>6</v>
      </c>
      <c r="B22" s="13" t="s">
        <v>30</v>
      </c>
      <c r="C22" s="13" t="s">
        <v>47</v>
      </c>
      <c r="D22" s="5">
        <v>2</v>
      </c>
      <c r="E22" s="4" t="s">
        <v>7</v>
      </c>
      <c r="F22" s="8">
        <v>2</v>
      </c>
    </row>
    <row r="23" spans="1:9" ht="12.95" customHeight="1" x14ac:dyDescent="0.2">
      <c r="A23" s="18">
        <v>8</v>
      </c>
      <c r="B23" s="13" t="s">
        <v>11</v>
      </c>
      <c r="C23" s="13" t="s">
        <v>138</v>
      </c>
      <c r="D23" s="19">
        <v>1</v>
      </c>
      <c r="E23" s="21" t="s">
        <v>7</v>
      </c>
      <c r="F23" s="20">
        <v>0</v>
      </c>
    </row>
    <row r="24" spans="1:9" ht="12.95" customHeight="1" x14ac:dyDescent="0.2">
      <c r="A24" s="18">
        <v>10</v>
      </c>
      <c r="B24" s="13" t="s">
        <v>47</v>
      </c>
      <c r="C24" s="13" t="s">
        <v>49</v>
      </c>
      <c r="D24" s="5">
        <v>2</v>
      </c>
      <c r="E24" s="4" t="s">
        <v>7</v>
      </c>
      <c r="F24" s="8">
        <v>0</v>
      </c>
    </row>
    <row r="25" spans="1:9" ht="12.95" customHeight="1" x14ac:dyDescent="0.2">
      <c r="A25" s="18">
        <v>12</v>
      </c>
      <c r="B25" s="13" t="s">
        <v>8</v>
      </c>
      <c r="C25" s="13" t="s">
        <v>47</v>
      </c>
      <c r="D25" s="19">
        <v>2</v>
      </c>
      <c r="E25" s="21" t="s">
        <v>7</v>
      </c>
      <c r="F25" s="20">
        <v>2</v>
      </c>
    </row>
    <row r="26" spans="1:9" ht="12.95" customHeight="1" x14ac:dyDescent="0.2">
      <c r="A26" s="18">
        <v>14</v>
      </c>
      <c r="B26" s="13" t="s">
        <v>47</v>
      </c>
      <c r="C26" s="13" t="s">
        <v>138</v>
      </c>
      <c r="D26" s="5">
        <v>0</v>
      </c>
      <c r="E26" s="4" t="s">
        <v>7</v>
      </c>
      <c r="F26" s="8">
        <v>2</v>
      </c>
    </row>
    <row r="27" spans="1:9" ht="12.95" customHeight="1" x14ac:dyDescent="0.2">
      <c r="A27" s="18">
        <v>16</v>
      </c>
      <c r="B27" s="13" t="s">
        <v>30</v>
      </c>
      <c r="C27" s="13" t="s">
        <v>77</v>
      </c>
      <c r="D27" s="19">
        <v>4</v>
      </c>
      <c r="E27" s="21" t="s">
        <v>7</v>
      </c>
      <c r="F27" s="20">
        <v>0</v>
      </c>
    </row>
    <row r="28" spans="1:9" ht="12.95" customHeight="1" x14ac:dyDescent="0.2">
      <c r="A28" s="18">
        <v>18</v>
      </c>
      <c r="B28" s="13" t="s">
        <v>47</v>
      </c>
      <c r="C28" s="13" t="s">
        <v>11</v>
      </c>
      <c r="D28" s="5">
        <v>1</v>
      </c>
      <c r="E28" s="4" t="s">
        <v>7</v>
      </c>
      <c r="F28" s="8">
        <v>3</v>
      </c>
    </row>
    <row r="29" spans="1:9" ht="12.95" customHeight="1" x14ac:dyDescent="0.2">
      <c r="A29" s="18">
        <v>20</v>
      </c>
      <c r="B29" s="13" t="s">
        <v>11</v>
      </c>
      <c r="C29" s="13" t="s">
        <v>30</v>
      </c>
      <c r="D29" s="19">
        <v>1</v>
      </c>
      <c r="E29" s="21" t="s">
        <v>7</v>
      </c>
      <c r="F29" s="20">
        <v>0</v>
      </c>
    </row>
    <row r="30" spans="1:9" ht="12.95" customHeight="1" x14ac:dyDescent="0.2"/>
    <row r="31" spans="1:9" ht="12.95" customHeight="1" x14ac:dyDescent="0.2">
      <c r="A31" s="91" t="s">
        <v>25</v>
      </c>
      <c r="B31" s="91"/>
    </row>
    <row r="32" spans="1:9" ht="12.95" customHeight="1" x14ac:dyDescent="0.2">
      <c r="A32" s="12" t="s">
        <v>61</v>
      </c>
      <c r="B32" s="12" t="s">
        <v>26</v>
      </c>
    </row>
    <row r="33" spans="1:2" ht="12.95" customHeight="1" x14ac:dyDescent="0.2">
      <c r="A33" s="13" t="s">
        <v>80</v>
      </c>
      <c r="B33" s="13" t="s">
        <v>11</v>
      </c>
    </row>
    <row r="34" spans="1:2" ht="12.95" customHeight="1" x14ac:dyDescent="0.2">
      <c r="A34" s="13" t="s">
        <v>81</v>
      </c>
      <c r="B34" s="13" t="s">
        <v>30</v>
      </c>
    </row>
    <row r="35" spans="1:2" ht="12.95" customHeight="1" x14ac:dyDescent="0.2">
      <c r="A35" s="13" t="s">
        <v>82</v>
      </c>
      <c r="B35" s="42" t="s">
        <v>138</v>
      </c>
    </row>
    <row r="36" spans="1:2" ht="12.95" customHeight="1" x14ac:dyDescent="0.2">
      <c r="A36" s="13" t="s">
        <v>83</v>
      </c>
      <c r="B36" s="13" t="s">
        <v>8</v>
      </c>
    </row>
    <row r="37" spans="1:2" ht="12.95" customHeight="1" x14ac:dyDescent="0.2">
      <c r="A37" s="13" t="s">
        <v>84</v>
      </c>
      <c r="B37" s="41" t="s">
        <v>47</v>
      </c>
    </row>
    <row r="38" spans="1:2" ht="12.95" customHeight="1" x14ac:dyDescent="0.2">
      <c r="A38" s="13" t="s">
        <v>85</v>
      </c>
      <c r="B38" s="13" t="s">
        <v>49</v>
      </c>
    </row>
    <row r="39" spans="1:2" ht="12.95" customHeight="1" x14ac:dyDescent="0.2">
      <c r="A39" s="13" t="s">
        <v>86</v>
      </c>
      <c r="B39" s="13" t="s">
        <v>77</v>
      </c>
    </row>
  </sheetData>
  <mergeCells count="15">
    <mergeCell ref="AA5:AC5"/>
    <mergeCell ref="A4:F4"/>
    <mergeCell ref="A1:AE1"/>
    <mergeCell ref="A2:AE2"/>
    <mergeCell ref="H4:AE4"/>
    <mergeCell ref="O5:Q5"/>
    <mergeCell ref="R5:T5"/>
    <mergeCell ref="U5:W5"/>
    <mergeCell ref="X5:Z5"/>
    <mergeCell ref="A31:B31"/>
    <mergeCell ref="D19:F19"/>
    <mergeCell ref="I5:K5"/>
    <mergeCell ref="L5:N5"/>
    <mergeCell ref="A18:F18"/>
    <mergeCell ref="D5:F5"/>
  </mergeCells>
  <phoneticPr fontId="4" type="noConversion"/>
  <pageMargins left="0.39370078740157483" right="0.39370078740157483" top="0.98425196850393704" bottom="0.39370078740157483" header="0.78740157480314965" footer="0.39370078740157483"/>
  <pageSetup paperSize="9" orientation="landscape" horizontalDpi="4294967293" verticalDpi="0" r:id="rId1"/>
  <headerFooter alignWithMargins="0">
    <oddHeader>&amp;L&amp;"Arial,Fett"Dorfmeisterschaft 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pageSetUpPr fitToPage="1"/>
  </sheetPr>
  <dimension ref="A1:AE39"/>
  <sheetViews>
    <sheetView zoomScale="85" zoomScaleNormal="100" workbookViewId="0">
      <selection sqref="A1:AE1"/>
    </sheetView>
  </sheetViews>
  <sheetFormatPr baseColWidth="10" defaultRowHeight="12.75" x14ac:dyDescent="0.2"/>
  <cols>
    <col min="1" max="1" width="8.7109375" style="40" customWidth="1"/>
    <col min="2" max="3" width="13.7109375" style="40" customWidth="1"/>
    <col min="4" max="4" width="3.7109375" style="40" customWidth="1"/>
    <col min="5" max="5" width="1.7109375" style="40" customWidth="1"/>
    <col min="6" max="6" width="3.7109375" style="40" customWidth="1"/>
    <col min="7" max="7" width="8.7109375" style="40" customWidth="1"/>
    <col min="8" max="8" width="13.7109375" style="40" customWidth="1"/>
    <col min="9" max="9" width="3.7109375" style="40" customWidth="1"/>
    <col min="10" max="10" width="1.7109375" style="40" customWidth="1"/>
    <col min="11" max="12" width="3.7109375" style="40" customWidth="1"/>
    <col min="13" max="13" width="1.7109375" style="40" customWidth="1"/>
    <col min="14" max="15" width="3.7109375" style="40" customWidth="1"/>
    <col min="16" max="16" width="1.7109375" style="40" customWidth="1"/>
    <col min="17" max="18" width="3.7109375" style="40" customWidth="1"/>
    <col min="19" max="19" width="1.7109375" style="40" customWidth="1"/>
    <col min="20" max="21" width="3.7109375" style="40" customWidth="1"/>
    <col min="22" max="22" width="1.7109375" style="40" customWidth="1"/>
    <col min="23" max="24" width="3.7109375" style="40" customWidth="1"/>
    <col min="25" max="25" width="1.7109375" style="40" customWidth="1"/>
    <col min="26" max="27" width="3.7109375" style="40" customWidth="1"/>
    <col min="28" max="28" width="1.7109375" style="40" customWidth="1"/>
    <col min="29" max="31" width="3.7109375" style="40" customWidth="1"/>
    <col min="32" max="16384" width="11.42578125" style="40"/>
  </cols>
  <sheetData>
    <row r="1" spans="1:31" ht="12.95" customHeight="1" x14ac:dyDescent="0.2">
      <c r="A1" s="91" t="s">
        <v>27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</row>
    <row r="2" spans="1:31" ht="12.95" customHeight="1" x14ac:dyDescent="0.2">
      <c r="A2" s="92" t="s">
        <v>50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92"/>
      <c r="Y2" s="92"/>
      <c r="Z2" s="92"/>
      <c r="AA2" s="92"/>
      <c r="AB2" s="92"/>
      <c r="AC2" s="92"/>
      <c r="AD2" s="92"/>
      <c r="AE2" s="92"/>
    </row>
    <row r="3" spans="1:31" ht="12.95" customHeight="1" x14ac:dyDescent="0.2"/>
    <row r="4" spans="1:31" ht="12.95" customHeight="1" x14ac:dyDescent="0.2">
      <c r="A4" s="88" t="s">
        <v>142</v>
      </c>
      <c r="B4" s="89"/>
      <c r="C4" s="89"/>
      <c r="D4" s="89"/>
      <c r="E4" s="89"/>
      <c r="F4" s="90"/>
      <c r="H4" s="88" t="s">
        <v>32</v>
      </c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  <c r="Y4" s="89"/>
      <c r="Z4" s="89"/>
      <c r="AA4" s="89"/>
      <c r="AB4" s="89"/>
      <c r="AC4" s="89"/>
      <c r="AD4" s="89"/>
      <c r="AE4" s="90"/>
    </row>
    <row r="5" spans="1:31" ht="12.95" customHeight="1" x14ac:dyDescent="0.2">
      <c r="A5" s="12" t="s">
        <v>35</v>
      </c>
      <c r="B5" s="12" t="s">
        <v>2</v>
      </c>
      <c r="C5" s="12" t="s">
        <v>3</v>
      </c>
      <c r="D5" s="87" t="s">
        <v>4</v>
      </c>
      <c r="E5" s="87"/>
      <c r="F5" s="87"/>
      <c r="H5" s="12" t="s">
        <v>26</v>
      </c>
      <c r="I5" s="87" t="s">
        <v>18</v>
      </c>
      <c r="J5" s="87"/>
      <c r="K5" s="87"/>
      <c r="L5" s="87" t="s">
        <v>19</v>
      </c>
      <c r="M5" s="87"/>
      <c r="N5" s="87"/>
      <c r="O5" s="87" t="s">
        <v>20</v>
      </c>
      <c r="P5" s="87"/>
      <c r="Q5" s="87"/>
      <c r="R5" s="87" t="s">
        <v>33</v>
      </c>
      <c r="S5" s="87"/>
      <c r="T5" s="87"/>
      <c r="U5" s="87" t="s">
        <v>34</v>
      </c>
      <c r="V5" s="87"/>
      <c r="W5" s="87"/>
      <c r="X5" s="87" t="s">
        <v>46</v>
      </c>
      <c r="Y5" s="87"/>
      <c r="Z5" s="87"/>
      <c r="AA5" s="87" t="s">
        <v>21</v>
      </c>
      <c r="AB5" s="87"/>
      <c r="AC5" s="87"/>
      <c r="AD5" s="12" t="s">
        <v>22</v>
      </c>
      <c r="AE5" s="12" t="s">
        <v>23</v>
      </c>
    </row>
    <row r="6" spans="1:31" ht="12.95" customHeight="1" x14ac:dyDescent="0.2">
      <c r="A6" s="18">
        <v>1</v>
      </c>
      <c r="B6" s="13" t="s">
        <v>51</v>
      </c>
      <c r="C6" s="13" t="s">
        <v>52</v>
      </c>
      <c r="D6" s="5">
        <v>2</v>
      </c>
      <c r="E6" s="4" t="s">
        <v>7</v>
      </c>
      <c r="F6" s="8">
        <v>1</v>
      </c>
      <c r="H6" s="13" t="s">
        <v>11</v>
      </c>
      <c r="I6" s="19">
        <v>4</v>
      </c>
      <c r="J6" s="21" t="s">
        <v>7</v>
      </c>
      <c r="K6" s="20">
        <v>0</v>
      </c>
      <c r="L6" s="32">
        <v>2</v>
      </c>
      <c r="M6" s="21" t="s">
        <v>7</v>
      </c>
      <c r="N6" s="20">
        <v>0</v>
      </c>
      <c r="O6" s="32">
        <v>1</v>
      </c>
      <c r="P6" s="21" t="s">
        <v>7</v>
      </c>
      <c r="Q6" s="20">
        <v>3</v>
      </c>
      <c r="R6" s="32">
        <v>2</v>
      </c>
      <c r="S6" s="21" t="s">
        <v>7</v>
      </c>
      <c r="T6" s="20">
        <v>1</v>
      </c>
      <c r="U6" s="32">
        <v>3</v>
      </c>
      <c r="V6" s="21" t="s">
        <v>7</v>
      </c>
      <c r="W6" s="20">
        <v>1</v>
      </c>
      <c r="X6" s="32">
        <v>6</v>
      </c>
      <c r="Y6" s="21" t="s">
        <v>7</v>
      </c>
      <c r="Z6" s="20">
        <v>0</v>
      </c>
      <c r="AA6" s="32">
        <f t="shared" ref="AA6:AA12" si="0">I6+L6+O6+R6+U6+X6</f>
        <v>18</v>
      </c>
      <c r="AB6" s="21" t="s">
        <v>7</v>
      </c>
      <c r="AC6" s="43">
        <f t="shared" ref="AC6:AC12" si="1">K6+N6+Q6+T6+W6+Z6</f>
        <v>5</v>
      </c>
      <c r="AD6" s="18">
        <f t="shared" ref="AD6:AD12" si="2">IF(I6&gt;K6,3,IF(I6=K6,1,0))+IF(L6&gt;N6,3,IF(L6=N6,1,0))+IF(O6&gt;Q6,3,IF(O6=Q6,1,0))+IF(R6&gt;T6,3,IF(R6=T6,1,0))+IF(U6&gt;W6,3,IF(U6=W6,1,0))+IF(X6&gt;Z6,3,IF(X6=Z6,1,0))</f>
        <v>15</v>
      </c>
      <c r="AE6" s="18">
        <v>1</v>
      </c>
    </row>
    <row r="7" spans="1:31" ht="12.95" customHeight="1" x14ac:dyDescent="0.2">
      <c r="A7" s="18">
        <v>3</v>
      </c>
      <c r="B7" s="13" t="s">
        <v>8</v>
      </c>
      <c r="C7" s="13" t="s">
        <v>11</v>
      </c>
      <c r="D7" s="19">
        <v>0</v>
      </c>
      <c r="E7" s="21" t="s">
        <v>7</v>
      </c>
      <c r="F7" s="20">
        <v>4</v>
      </c>
      <c r="H7" s="13" t="s">
        <v>54</v>
      </c>
      <c r="I7" s="19">
        <v>0</v>
      </c>
      <c r="J7" s="21" t="s">
        <v>7</v>
      </c>
      <c r="K7" s="20">
        <v>2</v>
      </c>
      <c r="L7" s="32">
        <v>2</v>
      </c>
      <c r="M7" s="21" t="s">
        <v>7</v>
      </c>
      <c r="N7" s="20">
        <v>0</v>
      </c>
      <c r="O7" s="32">
        <v>2</v>
      </c>
      <c r="P7" s="21" t="s">
        <v>7</v>
      </c>
      <c r="Q7" s="20">
        <v>0</v>
      </c>
      <c r="R7" s="32">
        <v>1</v>
      </c>
      <c r="S7" s="21" t="s">
        <v>7</v>
      </c>
      <c r="T7" s="20">
        <v>0</v>
      </c>
      <c r="U7" s="32">
        <v>4</v>
      </c>
      <c r="V7" s="21" t="s">
        <v>7</v>
      </c>
      <c r="W7" s="20">
        <v>0</v>
      </c>
      <c r="X7" s="32">
        <v>0</v>
      </c>
      <c r="Y7" s="21" t="s">
        <v>7</v>
      </c>
      <c r="Z7" s="20">
        <v>0</v>
      </c>
      <c r="AA7" s="32">
        <f t="shared" si="0"/>
        <v>9</v>
      </c>
      <c r="AB7" s="21" t="s">
        <v>7</v>
      </c>
      <c r="AC7" s="43">
        <f t="shared" si="1"/>
        <v>2</v>
      </c>
      <c r="AD7" s="18">
        <f t="shared" si="2"/>
        <v>13</v>
      </c>
      <c r="AE7" s="18">
        <v>2</v>
      </c>
    </row>
    <row r="8" spans="1:31" ht="12.95" customHeight="1" x14ac:dyDescent="0.2">
      <c r="A8" s="18">
        <v>5</v>
      </c>
      <c r="B8" s="13" t="s">
        <v>53</v>
      </c>
      <c r="C8" s="13" t="s">
        <v>51</v>
      </c>
      <c r="D8" s="5">
        <v>2</v>
      </c>
      <c r="E8" s="4" t="s">
        <v>7</v>
      </c>
      <c r="F8" s="8">
        <v>0</v>
      </c>
      <c r="H8" s="13" t="s">
        <v>53</v>
      </c>
      <c r="I8" s="5">
        <v>0</v>
      </c>
      <c r="J8" s="4" t="s">
        <v>7</v>
      </c>
      <c r="K8" s="38">
        <v>0</v>
      </c>
      <c r="L8" s="5">
        <v>2</v>
      </c>
      <c r="M8" s="4" t="s">
        <v>7</v>
      </c>
      <c r="N8" s="38">
        <v>0</v>
      </c>
      <c r="O8" s="5">
        <v>0</v>
      </c>
      <c r="P8" s="4" t="s">
        <v>7</v>
      </c>
      <c r="Q8" s="38">
        <v>1</v>
      </c>
      <c r="R8" s="5">
        <v>3</v>
      </c>
      <c r="S8" s="4" t="s">
        <v>7</v>
      </c>
      <c r="T8" s="38">
        <v>1</v>
      </c>
      <c r="U8" s="5">
        <v>0</v>
      </c>
      <c r="V8" s="4" t="s">
        <v>7</v>
      </c>
      <c r="W8" s="38">
        <v>1</v>
      </c>
      <c r="X8" s="5">
        <v>1</v>
      </c>
      <c r="Y8" s="4" t="s">
        <v>7</v>
      </c>
      <c r="Z8" s="38">
        <v>0</v>
      </c>
      <c r="AA8" s="32">
        <f t="shared" si="0"/>
        <v>6</v>
      </c>
      <c r="AB8" s="21" t="s">
        <v>7</v>
      </c>
      <c r="AC8" s="43">
        <f t="shared" si="1"/>
        <v>3</v>
      </c>
      <c r="AD8" s="18">
        <f t="shared" si="2"/>
        <v>10</v>
      </c>
      <c r="AE8" s="18">
        <v>3</v>
      </c>
    </row>
    <row r="9" spans="1:31" ht="12.95" customHeight="1" x14ac:dyDescent="0.2">
      <c r="A9" s="18">
        <v>7</v>
      </c>
      <c r="B9" s="13" t="s">
        <v>51</v>
      </c>
      <c r="C9" s="13" t="s">
        <v>10</v>
      </c>
      <c r="D9" s="19">
        <v>1</v>
      </c>
      <c r="E9" s="21" t="s">
        <v>7</v>
      </c>
      <c r="F9" s="20">
        <v>1</v>
      </c>
      <c r="H9" s="13" t="s">
        <v>10</v>
      </c>
      <c r="I9" s="32">
        <v>0</v>
      </c>
      <c r="J9" s="21" t="s">
        <v>7</v>
      </c>
      <c r="K9" s="20">
        <v>0</v>
      </c>
      <c r="L9" s="32">
        <v>1</v>
      </c>
      <c r="M9" s="21" t="s">
        <v>7</v>
      </c>
      <c r="N9" s="20">
        <v>0</v>
      </c>
      <c r="O9" s="32">
        <v>1</v>
      </c>
      <c r="P9" s="21" t="s">
        <v>7</v>
      </c>
      <c r="Q9" s="20">
        <v>1</v>
      </c>
      <c r="R9" s="32">
        <v>1</v>
      </c>
      <c r="S9" s="21" t="s">
        <v>7</v>
      </c>
      <c r="T9" s="20">
        <v>0</v>
      </c>
      <c r="U9" s="32">
        <v>1</v>
      </c>
      <c r="V9" s="21" t="s">
        <v>7</v>
      </c>
      <c r="W9" s="20">
        <v>3</v>
      </c>
      <c r="X9" s="32">
        <v>0</v>
      </c>
      <c r="Y9" s="21" t="s">
        <v>7</v>
      </c>
      <c r="Z9" s="20">
        <v>0</v>
      </c>
      <c r="AA9" s="32">
        <f t="shared" si="0"/>
        <v>4</v>
      </c>
      <c r="AB9" s="21" t="s">
        <v>7</v>
      </c>
      <c r="AC9" s="43">
        <f t="shared" si="1"/>
        <v>4</v>
      </c>
      <c r="AD9" s="18">
        <f t="shared" si="2"/>
        <v>9</v>
      </c>
      <c r="AE9" s="18">
        <v>4</v>
      </c>
    </row>
    <row r="10" spans="1:31" ht="12.95" customHeight="1" x14ac:dyDescent="0.2">
      <c r="A10" s="18">
        <v>9</v>
      </c>
      <c r="B10" s="13" t="s">
        <v>10</v>
      </c>
      <c r="C10" s="13" t="s">
        <v>8</v>
      </c>
      <c r="D10" s="5">
        <v>1</v>
      </c>
      <c r="E10" s="4" t="s">
        <v>7</v>
      </c>
      <c r="F10" s="8">
        <v>0</v>
      </c>
      <c r="H10" s="13" t="s">
        <v>8</v>
      </c>
      <c r="I10" s="9">
        <v>0</v>
      </c>
      <c r="J10" s="10" t="s">
        <v>7</v>
      </c>
      <c r="K10" s="11">
        <v>4</v>
      </c>
      <c r="L10" s="9">
        <v>0</v>
      </c>
      <c r="M10" s="10" t="s">
        <v>7</v>
      </c>
      <c r="N10" s="11">
        <v>1</v>
      </c>
      <c r="O10" s="9">
        <v>0</v>
      </c>
      <c r="P10" s="10" t="s">
        <v>7</v>
      </c>
      <c r="Q10" s="11">
        <v>2</v>
      </c>
      <c r="R10" s="9">
        <v>1</v>
      </c>
      <c r="S10" s="10" t="s">
        <v>7</v>
      </c>
      <c r="T10" s="11">
        <v>0</v>
      </c>
      <c r="U10" s="9">
        <v>0</v>
      </c>
      <c r="V10" s="10" t="s">
        <v>7</v>
      </c>
      <c r="W10" s="11">
        <v>1</v>
      </c>
      <c r="X10" s="9">
        <v>2</v>
      </c>
      <c r="Y10" s="10" t="s">
        <v>7</v>
      </c>
      <c r="Z10" s="11">
        <v>1</v>
      </c>
      <c r="AA10" s="32">
        <f t="shared" si="0"/>
        <v>3</v>
      </c>
      <c r="AB10" s="21" t="s">
        <v>7</v>
      </c>
      <c r="AC10" s="43">
        <f t="shared" si="1"/>
        <v>9</v>
      </c>
      <c r="AD10" s="18">
        <f t="shared" si="2"/>
        <v>6</v>
      </c>
      <c r="AE10" s="18">
        <v>5</v>
      </c>
    </row>
    <row r="11" spans="1:31" ht="12.95" customHeight="1" x14ac:dyDescent="0.2">
      <c r="A11" s="18">
        <v>11</v>
      </c>
      <c r="B11" s="13" t="s">
        <v>11</v>
      </c>
      <c r="C11" s="13" t="s">
        <v>53</v>
      </c>
      <c r="D11" s="19">
        <v>1</v>
      </c>
      <c r="E11" s="21" t="s">
        <v>7</v>
      </c>
      <c r="F11" s="20">
        <v>3</v>
      </c>
      <c r="H11" s="13" t="s">
        <v>51</v>
      </c>
      <c r="I11" s="5">
        <v>2</v>
      </c>
      <c r="J11" s="4" t="s">
        <v>7</v>
      </c>
      <c r="K11" s="8">
        <v>1</v>
      </c>
      <c r="L11" s="5">
        <v>0</v>
      </c>
      <c r="M11" s="4" t="s">
        <v>7</v>
      </c>
      <c r="N11" s="8">
        <v>2</v>
      </c>
      <c r="O11" s="5">
        <v>1</v>
      </c>
      <c r="P11" s="4" t="s">
        <v>7</v>
      </c>
      <c r="Q11" s="8">
        <v>1</v>
      </c>
      <c r="R11" s="5">
        <v>0</v>
      </c>
      <c r="S11" s="4" t="s">
        <v>7</v>
      </c>
      <c r="T11" s="8">
        <v>2</v>
      </c>
      <c r="U11" s="5">
        <v>1</v>
      </c>
      <c r="V11" s="4" t="s">
        <v>7</v>
      </c>
      <c r="W11" s="8">
        <v>2</v>
      </c>
      <c r="X11" s="5">
        <v>1</v>
      </c>
      <c r="Y11" s="4" t="s">
        <v>7</v>
      </c>
      <c r="Z11" s="8">
        <v>2</v>
      </c>
      <c r="AA11" s="32">
        <f t="shared" si="0"/>
        <v>5</v>
      </c>
      <c r="AB11" s="21" t="s">
        <v>7</v>
      </c>
      <c r="AC11" s="43">
        <f t="shared" si="1"/>
        <v>10</v>
      </c>
      <c r="AD11" s="18">
        <f t="shared" si="2"/>
        <v>4</v>
      </c>
      <c r="AE11" s="18">
        <v>6</v>
      </c>
    </row>
    <row r="12" spans="1:31" ht="12.95" customHeight="1" x14ac:dyDescent="0.2">
      <c r="A12" s="18">
        <v>13</v>
      </c>
      <c r="B12" s="13" t="s">
        <v>51</v>
      </c>
      <c r="C12" s="13" t="s">
        <v>11</v>
      </c>
      <c r="D12" s="5">
        <v>1</v>
      </c>
      <c r="E12" s="4" t="s">
        <v>7</v>
      </c>
      <c r="F12" s="8">
        <v>2</v>
      </c>
      <c r="H12" s="13" t="s">
        <v>52</v>
      </c>
      <c r="I12" s="19">
        <v>1</v>
      </c>
      <c r="J12" s="21" t="s">
        <v>7</v>
      </c>
      <c r="K12" s="20">
        <v>2</v>
      </c>
      <c r="L12" s="32">
        <v>0</v>
      </c>
      <c r="M12" s="21" t="s">
        <v>7</v>
      </c>
      <c r="N12" s="20">
        <v>1</v>
      </c>
      <c r="O12" s="32">
        <v>1</v>
      </c>
      <c r="P12" s="21" t="s">
        <v>7</v>
      </c>
      <c r="Q12" s="20">
        <v>0</v>
      </c>
      <c r="R12" s="32">
        <v>0</v>
      </c>
      <c r="S12" s="21" t="s">
        <v>7</v>
      </c>
      <c r="T12" s="20">
        <v>1</v>
      </c>
      <c r="U12" s="32">
        <v>0</v>
      </c>
      <c r="V12" s="21" t="s">
        <v>7</v>
      </c>
      <c r="W12" s="20">
        <v>4</v>
      </c>
      <c r="X12" s="32">
        <v>0</v>
      </c>
      <c r="Y12" s="21" t="s">
        <v>7</v>
      </c>
      <c r="Z12" s="20">
        <v>6</v>
      </c>
      <c r="AA12" s="32">
        <f t="shared" si="0"/>
        <v>2</v>
      </c>
      <c r="AB12" s="21" t="s">
        <v>7</v>
      </c>
      <c r="AC12" s="43">
        <f t="shared" si="1"/>
        <v>14</v>
      </c>
      <c r="AD12" s="18">
        <f t="shared" si="2"/>
        <v>3</v>
      </c>
      <c r="AE12" s="18">
        <v>7</v>
      </c>
    </row>
    <row r="13" spans="1:31" ht="12.95" customHeight="1" x14ac:dyDescent="0.2">
      <c r="A13" s="18">
        <v>15</v>
      </c>
      <c r="B13" s="13" t="s">
        <v>8</v>
      </c>
      <c r="C13" s="13" t="s">
        <v>52</v>
      </c>
      <c r="D13" s="19">
        <v>1</v>
      </c>
      <c r="E13" s="21" t="s">
        <v>7</v>
      </c>
      <c r="F13" s="20">
        <v>0</v>
      </c>
    </row>
    <row r="14" spans="1:31" ht="12.95" customHeight="1" x14ac:dyDescent="0.2">
      <c r="A14" s="18">
        <v>17</v>
      </c>
      <c r="B14" s="13" t="s">
        <v>53</v>
      </c>
      <c r="C14" s="13" t="s">
        <v>8</v>
      </c>
      <c r="D14" s="5">
        <v>1</v>
      </c>
      <c r="E14" s="4" t="s">
        <v>7</v>
      </c>
      <c r="F14" s="8">
        <v>0</v>
      </c>
    </row>
    <row r="15" spans="1:31" ht="12.95" customHeight="1" x14ac:dyDescent="0.2">
      <c r="A15" s="18">
        <v>19</v>
      </c>
      <c r="B15" s="13" t="s">
        <v>8</v>
      </c>
      <c r="C15" s="13" t="s">
        <v>51</v>
      </c>
      <c r="D15" s="19">
        <v>2</v>
      </c>
      <c r="E15" s="21" t="s">
        <v>7</v>
      </c>
      <c r="F15" s="20">
        <v>1</v>
      </c>
    </row>
    <row r="16" spans="1:31" ht="12.95" customHeight="1" x14ac:dyDescent="0.2">
      <c r="A16" s="18">
        <v>21</v>
      </c>
      <c r="B16" s="13" t="s">
        <v>10</v>
      </c>
      <c r="C16" s="13" t="s">
        <v>54</v>
      </c>
      <c r="D16" s="9">
        <v>0</v>
      </c>
      <c r="E16" s="10" t="s">
        <v>7</v>
      </c>
      <c r="F16" s="11">
        <v>0</v>
      </c>
    </row>
    <row r="17" spans="1:9" ht="12.95" customHeight="1" x14ac:dyDescent="0.2">
      <c r="H17" s="1"/>
      <c r="I17" s="1"/>
    </row>
    <row r="18" spans="1:9" ht="12.95" customHeight="1" x14ac:dyDescent="0.2">
      <c r="A18" s="88" t="s">
        <v>141</v>
      </c>
      <c r="B18" s="89"/>
      <c r="C18" s="89"/>
      <c r="D18" s="89"/>
      <c r="E18" s="89"/>
      <c r="F18" s="90"/>
      <c r="H18" s="1"/>
      <c r="I18" s="1"/>
    </row>
    <row r="19" spans="1:9" ht="12.95" customHeight="1" x14ac:dyDescent="0.2">
      <c r="A19" s="12" t="s">
        <v>35</v>
      </c>
      <c r="B19" s="12" t="s">
        <v>2</v>
      </c>
      <c r="C19" s="12" t="s">
        <v>3</v>
      </c>
      <c r="D19" s="87" t="s">
        <v>4</v>
      </c>
      <c r="E19" s="87"/>
      <c r="F19" s="87"/>
      <c r="H19" s="1"/>
      <c r="I19" s="1"/>
    </row>
    <row r="20" spans="1:9" ht="12.95" customHeight="1" x14ac:dyDescent="0.2">
      <c r="A20" s="18">
        <v>2</v>
      </c>
      <c r="B20" s="13" t="s">
        <v>10</v>
      </c>
      <c r="C20" s="13" t="s">
        <v>53</v>
      </c>
      <c r="D20" s="5">
        <v>0</v>
      </c>
      <c r="E20" s="4" t="s">
        <v>7</v>
      </c>
      <c r="F20" s="8">
        <v>0</v>
      </c>
      <c r="H20" s="1"/>
      <c r="I20" s="1"/>
    </row>
    <row r="21" spans="1:9" ht="12.95" customHeight="1" x14ac:dyDescent="0.2">
      <c r="A21" s="18">
        <v>4</v>
      </c>
      <c r="B21" s="13" t="s">
        <v>52</v>
      </c>
      <c r="C21" s="13" t="s">
        <v>10</v>
      </c>
      <c r="D21" s="19">
        <v>0</v>
      </c>
      <c r="E21" s="21" t="s">
        <v>7</v>
      </c>
      <c r="F21" s="20">
        <v>1</v>
      </c>
    </row>
    <row r="22" spans="1:9" ht="12.95" customHeight="1" x14ac:dyDescent="0.2">
      <c r="A22" s="18">
        <v>6</v>
      </c>
      <c r="B22" s="13" t="s">
        <v>11</v>
      </c>
      <c r="C22" s="13" t="s">
        <v>54</v>
      </c>
      <c r="D22" s="5">
        <v>2</v>
      </c>
      <c r="E22" s="4" t="s">
        <v>7</v>
      </c>
      <c r="F22" s="8">
        <v>0</v>
      </c>
    </row>
    <row r="23" spans="1:9" ht="12.95" customHeight="1" x14ac:dyDescent="0.2">
      <c r="A23" s="18">
        <v>8</v>
      </c>
      <c r="B23" s="13" t="s">
        <v>52</v>
      </c>
      <c r="C23" s="13" t="s">
        <v>53</v>
      </c>
      <c r="D23" s="19">
        <v>1</v>
      </c>
      <c r="E23" s="21" t="s">
        <v>7</v>
      </c>
      <c r="F23" s="20">
        <v>0</v>
      </c>
    </row>
    <row r="24" spans="1:9" ht="12.95" customHeight="1" x14ac:dyDescent="0.2">
      <c r="A24" s="18">
        <v>10</v>
      </c>
      <c r="B24" s="13" t="s">
        <v>54</v>
      </c>
      <c r="C24" s="13" t="s">
        <v>51</v>
      </c>
      <c r="D24" s="5">
        <v>2</v>
      </c>
      <c r="E24" s="4" t="s">
        <v>7</v>
      </c>
      <c r="F24" s="8">
        <v>0</v>
      </c>
    </row>
    <row r="25" spans="1:9" ht="12.95" customHeight="1" x14ac:dyDescent="0.2">
      <c r="A25" s="18">
        <v>12</v>
      </c>
      <c r="B25" s="13" t="s">
        <v>8</v>
      </c>
      <c r="C25" s="13" t="s">
        <v>54</v>
      </c>
      <c r="D25" s="19">
        <v>0</v>
      </c>
      <c r="E25" s="21" t="s">
        <v>7</v>
      </c>
      <c r="F25" s="20">
        <v>2</v>
      </c>
    </row>
    <row r="26" spans="1:9" ht="12.95" customHeight="1" x14ac:dyDescent="0.2">
      <c r="A26" s="18">
        <v>14</v>
      </c>
      <c r="B26" s="13" t="s">
        <v>54</v>
      </c>
      <c r="C26" s="13" t="s">
        <v>53</v>
      </c>
      <c r="D26" s="5">
        <v>1</v>
      </c>
      <c r="E26" s="4" t="s">
        <v>7</v>
      </c>
      <c r="F26" s="8">
        <v>0</v>
      </c>
    </row>
    <row r="27" spans="1:9" ht="12.95" customHeight="1" x14ac:dyDescent="0.2">
      <c r="A27" s="18">
        <v>16</v>
      </c>
      <c r="B27" s="13" t="s">
        <v>11</v>
      </c>
      <c r="C27" s="13" t="s">
        <v>10</v>
      </c>
      <c r="D27" s="19">
        <v>3</v>
      </c>
      <c r="E27" s="21" t="s">
        <v>7</v>
      </c>
      <c r="F27" s="20">
        <v>1</v>
      </c>
    </row>
    <row r="28" spans="1:9" ht="12.95" customHeight="1" x14ac:dyDescent="0.2">
      <c r="A28" s="18">
        <v>18</v>
      </c>
      <c r="B28" s="13" t="s">
        <v>54</v>
      </c>
      <c r="C28" s="13" t="s">
        <v>52</v>
      </c>
      <c r="D28" s="5">
        <v>4</v>
      </c>
      <c r="E28" s="4" t="s">
        <v>7</v>
      </c>
      <c r="F28" s="8">
        <v>0</v>
      </c>
    </row>
    <row r="29" spans="1:9" ht="12.95" customHeight="1" x14ac:dyDescent="0.2">
      <c r="A29" s="18">
        <v>20</v>
      </c>
      <c r="B29" s="13" t="s">
        <v>52</v>
      </c>
      <c r="C29" s="13" t="s">
        <v>11</v>
      </c>
      <c r="D29" s="19">
        <v>0</v>
      </c>
      <c r="E29" s="21" t="s">
        <v>7</v>
      </c>
      <c r="F29" s="20">
        <v>6</v>
      </c>
    </row>
    <row r="30" spans="1:9" ht="12.95" customHeight="1" x14ac:dyDescent="0.2"/>
    <row r="31" spans="1:9" ht="12.95" customHeight="1" x14ac:dyDescent="0.2">
      <c r="A31" s="98" t="s">
        <v>25</v>
      </c>
      <c r="B31" s="99"/>
    </row>
    <row r="32" spans="1:9" ht="12.95" customHeight="1" x14ac:dyDescent="0.2">
      <c r="A32" s="12" t="s">
        <v>61</v>
      </c>
      <c r="B32" s="12" t="s">
        <v>26</v>
      </c>
    </row>
    <row r="33" spans="1:2" ht="12.95" customHeight="1" x14ac:dyDescent="0.2">
      <c r="A33" s="13" t="s">
        <v>80</v>
      </c>
      <c r="B33" s="13" t="s">
        <v>11</v>
      </c>
    </row>
    <row r="34" spans="1:2" ht="12.95" customHeight="1" x14ac:dyDescent="0.2">
      <c r="A34" s="13" t="s">
        <v>81</v>
      </c>
      <c r="B34" s="13" t="s">
        <v>54</v>
      </c>
    </row>
    <row r="35" spans="1:2" ht="12.95" customHeight="1" x14ac:dyDescent="0.2">
      <c r="A35" s="13" t="s">
        <v>82</v>
      </c>
      <c r="B35" s="13" t="s">
        <v>53</v>
      </c>
    </row>
    <row r="36" spans="1:2" ht="12.95" customHeight="1" x14ac:dyDescent="0.2">
      <c r="A36" s="13" t="s">
        <v>83</v>
      </c>
      <c r="B36" s="13" t="s">
        <v>10</v>
      </c>
    </row>
    <row r="37" spans="1:2" ht="12.95" customHeight="1" x14ac:dyDescent="0.2">
      <c r="A37" s="13" t="s">
        <v>84</v>
      </c>
      <c r="B37" s="13" t="s">
        <v>8</v>
      </c>
    </row>
    <row r="38" spans="1:2" ht="12.95" customHeight="1" x14ac:dyDescent="0.2">
      <c r="A38" s="13" t="s">
        <v>85</v>
      </c>
      <c r="B38" s="13" t="s">
        <v>51</v>
      </c>
    </row>
    <row r="39" spans="1:2" ht="12.95" customHeight="1" x14ac:dyDescent="0.2">
      <c r="A39" s="13" t="s">
        <v>86</v>
      </c>
      <c r="B39" s="13" t="s">
        <v>52</v>
      </c>
    </row>
  </sheetData>
  <mergeCells count="15">
    <mergeCell ref="A31:B31"/>
    <mergeCell ref="D19:F19"/>
    <mergeCell ref="I5:K5"/>
    <mergeCell ref="L5:N5"/>
    <mergeCell ref="A18:F18"/>
    <mergeCell ref="D5:F5"/>
    <mergeCell ref="AA5:AC5"/>
    <mergeCell ref="A4:F4"/>
    <mergeCell ref="A1:AE1"/>
    <mergeCell ref="A2:AE2"/>
    <mergeCell ref="H4:AE4"/>
    <mergeCell ref="O5:Q5"/>
    <mergeCell ref="R5:T5"/>
    <mergeCell ref="U5:W5"/>
    <mergeCell ref="X5:Z5"/>
  </mergeCells>
  <phoneticPr fontId="4" type="noConversion"/>
  <printOptions horizontalCentered="1"/>
  <pageMargins left="0.39370078740157483" right="0.39370078740157483" top="0.98425196850393704" bottom="0.39370078740157483" header="0.78740157480314965" footer="0.39370078740157483"/>
  <pageSetup paperSize="9" scale="97" orientation="landscape" horizontalDpi="4294967293" r:id="rId1"/>
  <headerFooter alignWithMargins="0">
    <oddHeader>&amp;L&amp;"Arial,Fett"Dorfmeisterschaft 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6" baseType="variant">
      <vt:variant>
        <vt:lpstr>Arbeitsblätter</vt:lpstr>
      </vt:variant>
      <vt:variant>
        <vt:i4>16</vt:i4>
      </vt:variant>
      <vt:variant>
        <vt:lpstr>Diagramme</vt:lpstr>
      </vt:variant>
      <vt:variant>
        <vt:i4>1</vt:i4>
      </vt:variant>
      <vt:variant>
        <vt:lpstr>Benannte Bereiche</vt:lpstr>
      </vt:variant>
      <vt:variant>
        <vt:i4>6</vt:i4>
      </vt:variant>
    </vt:vector>
  </HeadingPairs>
  <TitlesOfParts>
    <vt:vector size="23" baseType="lpstr">
      <vt:lpstr>Gesamt</vt:lpstr>
      <vt:lpstr>1997</vt:lpstr>
      <vt:lpstr>1998</vt:lpstr>
      <vt:lpstr>1999</vt:lpstr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Diagramm</vt:lpstr>
      <vt:lpstr>'2004'!Druckbereich</vt:lpstr>
      <vt:lpstr>'2006'!Druckbereich</vt:lpstr>
      <vt:lpstr>'2008'!Druckbereich</vt:lpstr>
      <vt:lpstr>'2009'!Druckbereich</vt:lpstr>
      <vt:lpstr>'2010'!Druckbereich</vt:lpstr>
      <vt:lpstr>'2011'!Druckbereich</vt:lpstr>
    </vt:vector>
  </TitlesOfParts>
  <Company>privat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Konrad Richter</dc:creator>
  <cp:lastModifiedBy>Konrad Richter</cp:lastModifiedBy>
  <cp:lastPrinted>2010-07-31T16:27:26Z</cp:lastPrinted>
  <dcterms:created xsi:type="dcterms:W3CDTF">2003-03-01T14:25:59Z</dcterms:created>
  <dcterms:modified xsi:type="dcterms:W3CDTF">2012-04-24T05:06:11Z</dcterms:modified>
</cp:coreProperties>
</file>